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B3F071E-E258-40D5-8D3B-C0B8595C4959}" xr6:coauthVersionLast="47" xr6:coauthVersionMax="47" xr10:uidLastSave="{00000000-0000-0000-0000-000000000000}"/>
  <bookViews>
    <workbookView xWindow="-108" yWindow="-108" windowWidth="23256" windowHeight="12576" tabRatio="903" xr2:uid="{00000000-000D-0000-FFFF-FFFF00000000}"/>
  </bookViews>
  <sheets>
    <sheet name="記入上のお願い" sheetId="19" r:id="rId1"/>
    <sheet name="参加料納入表" sheetId="18" r:id="rId2"/>
    <sheet name="ＭＤ１" sheetId="1" r:id="rId3"/>
    <sheet name="ＭＤ２" sheetId="4" r:id="rId4"/>
    <sheet name="ＭＤ３" sheetId="6" r:id="rId5"/>
    <sheet name="ＷＤ１" sheetId="7" r:id="rId6"/>
    <sheet name="ＷＤ２" sheetId="8" r:id="rId7"/>
    <sheet name="ＷＤ３" sheetId="9" r:id="rId8"/>
    <sheet name="ＸＤ１" sheetId="10" r:id="rId9"/>
    <sheet name="ＸＤ２" sheetId="11" r:id="rId10"/>
    <sheet name="ＭＳ１" sheetId="12" r:id="rId11"/>
    <sheet name="ＭＳ２" sheetId="13" r:id="rId12"/>
    <sheet name="ＷＳ１" sheetId="14" r:id="rId13"/>
    <sheet name="ＷＳ２" sheetId="15" r:id="rId14"/>
  </sheets>
  <definedNames>
    <definedName name="_xlnm.Print_Area" localSheetId="2">'ＭＤ１'!$A$1:$N$57</definedName>
    <definedName name="_xlnm.Print_Area" localSheetId="3">'ＭＤ２'!$A$1:$N$57</definedName>
    <definedName name="_xlnm.Print_Area" localSheetId="4">'ＭＤ３'!$A$1:$N$57</definedName>
    <definedName name="_xlnm.Print_Area" localSheetId="10">'ＭＳ１'!$A$1:$N$32</definedName>
    <definedName name="_xlnm.Print_Area" localSheetId="11">'ＭＳ２'!$A$1:$N$32</definedName>
    <definedName name="_xlnm.Print_Area" localSheetId="5">'ＷＤ１'!$A$1:$N$57</definedName>
    <definedName name="_xlnm.Print_Area" localSheetId="6">'ＷＤ２'!$A$1:$N$57</definedName>
    <definedName name="_xlnm.Print_Area" localSheetId="7">'ＷＤ３'!$A$1:$N$57</definedName>
    <definedName name="_xlnm.Print_Area" localSheetId="12">'ＷＳ１'!$A$1:$N$32</definedName>
    <definedName name="_xlnm.Print_Area" localSheetId="13">'ＷＳ２'!$A$1:$N$32</definedName>
    <definedName name="_xlnm.Print_Area" localSheetId="8">'ＸＤ１'!$A$1:$N$57</definedName>
    <definedName name="_xlnm.Print_Area" localSheetId="9">'ＸＤ２'!$A$1:$N$57</definedName>
    <definedName name="_xlnm.Print_Area" localSheetId="1">参加料納入表!$A$1:$M$72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8" l="1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57" i="1"/>
  <c r="K56" i="1"/>
  <c r="K55" i="1"/>
  <c r="K54" i="1"/>
  <c r="K53" i="1"/>
  <c r="K52" i="1"/>
  <c r="K51" i="1"/>
  <c r="K50" i="1"/>
  <c r="K49" i="1"/>
  <c r="K48" i="1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A1" i="4"/>
  <c r="A1" i="6"/>
  <c r="A1" i="7"/>
  <c r="A1" i="8"/>
  <c r="A1" i="9"/>
  <c r="A1" i="10"/>
  <c r="A1" i="11"/>
  <c r="A1" i="12"/>
  <c r="A1" i="13"/>
  <c r="A1" i="14"/>
  <c r="A1" i="15"/>
  <c r="A1" i="1"/>
  <c r="L2" i="4" l="1"/>
  <c r="L2" i="6"/>
  <c r="L2" i="7"/>
  <c r="L2" i="8"/>
  <c r="L2" i="9"/>
  <c r="L2" i="10"/>
  <c r="L2" i="11"/>
  <c r="L2" i="12"/>
  <c r="L2" i="13"/>
  <c r="L2" i="14"/>
  <c r="L2" i="15"/>
  <c r="L2" i="1"/>
  <c r="I4" i="1" s="1"/>
  <c r="F67" i="18"/>
  <c r="H53" i="18"/>
  <c r="K53" i="18" s="1"/>
  <c r="H43" i="18"/>
  <c r="K43" i="18" s="1"/>
  <c r="H24" i="18"/>
  <c r="K24" i="18" s="1"/>
  <c r="H55" i="18" l="1"/>
  <c r="K55" i="18" s="1"/>
  <c r="H54" i="18"/>
  <c r="K54" i="18" s="1"/>
  <c r="H52" i="18"/>
  <c r="K52" i="18" s="1"/>
  <c r="H51" i="18"/>
  <c r="K51" i="18" s="1"/>
  <c r="H50" i="18"/>
  <c r="K50" i="18" s="1"/>
  <c r="H49" i="18"/>
  <c r="K49" i="18" s="1"/>
  <c r="H48" i="18"/>
  <c r="K48" i="18" s="1"/>
  <c r="H47" i="18"/>
  <c r="K47" i="18" s="1"/>
  <c r="H46" i="18"/>
  <c r="K46" i="18" s="1"/>
  <c r="H45" i="18"/>
  <c r="K45" i="18" s="1"/>
  <c r="H44" i="18"/>
  <c r="K44" i="18" s="1"/>
  <c r="H42" i="18"/>
  <c r="K42" i="18" s="1"/>
  <c r="H41" i="18"/>
  <c r="K41" i="18" s="1"/>
  <c r="H40" i="18"/>
  <c r="K40" i="18" s="1"/>
  <c r="H39" i="18"/>
  <c r="K39" i="18" s="1"/>
  <c r="H38" i="18"/>
  <c r="K38" i="18" s="1"/>
  <c r="H37" i="18"/>
  <c r="K37" i="18" s="1"/>
  <c r="H36" i="18"/>
  <c r="K36" i="18" s="1"/>
  <c r="H35" i="18"/>
  <c r="K35" i="18" s="1"/>
  <c r="H34" i="18"/>
  <c r="K34" i="18" s="1"/>
  <c r="H33" i="18"/>
  <c r="K33" i="18" s="1"/>
  <c r="H32" i="18"/>
  <c r="K32" i="18" s="1"/>
  <c r="H31" i="18"/>
  <c r="K31" i="18" s="1"/>
  <c r="H30" i="18"/>
  <c r="K30" i="18" s="1"/>
  <c r="H29" i="18"/>
  <c r="K29" i="18" s="1"/>
  <c r="H28" i="18"/>
  <c r="K28" i="18" s="1"/>
  <c r="H27" i="18"/>
  <c r="K27" i="18" s="1"/>
  <c r="H26" i="18"/>
  <c r="K26" i="18" s="1"/>
  <c r="H25" i="18"/>
  <c r="K25" i="18" s="1"/>
  <c r="H23" i="18"/>
  <c r="K23" i="18" s="1"/>
  <c r="H22" i="18"/>
  <c r="K22" i="18" s="1"/>
  <c r="H21" i="18"/>
  <c r="K21" i="18" s="1"/>
  <c r="H20" i="18"/>
  <c r="K20" i="18" s="1"/>
  <c r="H19" i="18"/>
  <c r="K19" i="18" s="1"/>
  <c r="H18" i="18"/>
  <c r="K18" i="18" s="1"/>
  <c r="H17" i="18"/>
  <c r="K17" i="18" s="1"/>
  <c r="H16" i="18"/>
  <c r="K16" i="18" s="1"/>
  <c r="H15" i="18"/>
  <c r="K15" i="18" s="1"/>
  <c r="H14" i="18"/>
  <c r="K14" i="18" s="1"/>
  <c r="H13" i="18"/>
  <c r="K13" i="18" s="1"/>
  <c r="H12" i="18"/>
  <c r="K12" i="18" s="1"/>
  <c r="H11" i="18"/>
  <c r="K11" i="18" s="1"/>
  <c r="H10" i="18"/>
  <c r="K10" i="18" s="1"/>
  <c r="H9" i="18"/>
  <c r="K9" i="18" s="1"/>
  <c r="H8" i="18"/>
  <c r="K8" i="18" s="1"/>
  <c r="H7" i="18"/>
  <c r="K7" i="18" s="1"/>
  <c r="K56" i="18" l="1"/>
  <c r="F58" i="18" s="1"/>
  <c r="I4" i="14" l="1"/>
  <c r="I4" i="10"/>
  <c r="I4" i="6"/>
  <c r="I4" i="11"/>
  <c r="I4" i="13"/>
  <c r="I4" i="9"/>
  <c r="I4" i="12"/>
  <c r="I4" i="8"/>
  <c r="I4" i="7"/>
  <c r="I4" i="4"/>
  <c r="I4" i="15"/>
</calcChain>
</file>

<file path=xl/sharedStrings.xml><?xml version="1.0" encoding="utf-8"?>
<sst xmlns="http://schemas.openxmlformats.org/spreadsheetml/2006/main" count="1655" uniqueCount="228">
  <si>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</si>
  <si>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</si>
  <si>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</si>
  <si>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</si>
  <si>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</si>
  <si>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</si>
  <si>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会長名</t>
    <rPh sb="0" eb="3">
      <t>カイチョウメイ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</si>
  <si>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</si>
  <si>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</si>
  <si>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</si>
  <si>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</si>
  <si>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</si>
  <si>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</si>
  <si>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</si>
  <si>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</si>
  <si>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</si>
  <si>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</si>
  <si>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</si>
  <si>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</si>
  <si>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</si>
  <si>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３枚中の２</t>
    <rPh sb="1" eb="2">
      <t>マイ</t>
    </rPh>
    <rPh sb="2" eb="3">
      <t>チュウ</t>
    </rPh>
    <phoneticPr fontId="2"/>
  </si>
  <si>
    <t>混合ダブルスの部</t>
    <rPh sb="0" eb="2">
      <t>コンゴウ</t>
    </rPh>
    <rPh sb="7" eb="8">
      <t>ブ</t>
    </rPh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</si>
  <si>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</si>
  <si>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</si>
  <si>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男子シングルスの部</t>
    <rPh sb="0" eb="2">
      <t>ダンシ</t>
    </rPh>
    <rPh sb="8" eb="9">
      <t>ブ</t>
    </rPh>
    <phoneticPr fontId="2"/>
  </si>
  <si>
    <t>女子シングルスの部</t>
    <rPh sb="0" eb="2">
      <t>ジョシ</t>
    </rPh>
    <rPh sb="8" eb="9">
      <t>ブ</t>
    </rPh>
    <phoneticPr fontId="2"/>
  </si>
  <si>
    <t>①</t>
    <phoneticPr fontId="2"/>
  </si>
  <si>
    <t>②</t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</si>
  <si>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</si>
  <si>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</si>
  <si>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</si>
  <si>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</si>
  <si>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</si>
  <si>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</si>
  <si>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</si>
  <si>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</si>
  <si>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</si>
  <si>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</si>
  <si>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</si>
  <si>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</si>
  <si>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</si>
  <si>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</si>
  <si>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</si>
  <si>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</si>
  <si>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</si>
  <si>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</si>
  <si>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</si>
  <si>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</si>
  <si>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</si>
  <si>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</si>
  <si>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</si>
  <si>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</si>
  <si>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</si>
  <si>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</si>
  <si>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</si>
  <si>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</si>
  <si>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</si>
  <si>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</si>
  <si>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</si>
  <si>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</si>
  <si>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</si>
  <si>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</si>
  <si>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</si>
  <si>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</si>
  <si>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</si>
  <si>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</si>
  <si>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</si>
  <si>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</si>
  <si>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</si>
  <si>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</si>
  <si>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</si>
  <si>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</si>
  <si>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</si>
  <si>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</si>
  <si>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</si>
  <si>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</si>
  <si>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</si>
  <si>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</si>
  <si>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</si>
  <si>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</si>
  <si>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</si>
  <si>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</si>
  <si>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</si>
  <si>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</si>
  <si>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</si>
  <si>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</si>
  <si>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</si>
  <si>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</si>
  <si>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</si>
  <si>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</si>
  <si>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</si>
  <si>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</si>
  <si>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</si>
  <si>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</si>
  <si>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</si>
  <si>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</si>
  <si>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</si>
  <si>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</si>
  <si>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</si>
  <si>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</si>
  <si>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</si>
  <si>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</si>
  <si>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</si>
  <si>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</si>
  <si>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</si>
  <si>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</si>
  <si>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</si>
  <si>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</si>
  <si>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</si>
  <si>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</si>
  <si>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</si>
  <si>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</si>
  <si>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</si>
  <si>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</si>
  <si>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</si>
  <si>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</si>
  <si>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</si>
  <si>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</si>
  <si>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</si>
  <si>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</si>
  <si>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</si>
  <si>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</si>
  <si>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</si>
  <si>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</si>
  <si>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</si>
  <si>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</si>
  <si>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</si>
  <si>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氏　名</t>
    <rPh sb="0" eb="1">
      <t>シ</t>
    </rPh>
    <rPh sb="2" eb="3">
      <t>ナ</t>
    </rPh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</si>
  <si>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</si>
  <si>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</si>
  <si>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</si>
  <si>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</si>
  <si>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</si>
  <si>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</si>
  <si>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</si>
  <si>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</si>
  <si>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</si>
  <si>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</si>
  <si>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</si>
  <si>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</si>
  <si>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</si>
  <si>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</si>
  <si>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</si>
  <si>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</si>
  <si>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</si>
  <si>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</si>
  <si>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</si>
  <si>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</si>
  <si>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</si>
  <si>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</si>
  <si>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</si>
  <si>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</si>
  <si>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</si>
  <si>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</si>
  <si>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</si>
  <si>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</si>
  <si>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</si>
  <si>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</si>
  <si>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</si>
  <si>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</si>
  <si>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</si>
  <si>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</si>
  <si>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</si>
  <si>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</si>
  <si>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</si>
  <si>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</si>
  <si>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</si>
  <si>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</si>
  <si>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</si>
  <si>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</si>
  <si>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</si>
  <si>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</si>
  <si>
    <t>６０ＷＤ</t>
    <phoneticPr fontId="2"/>
  </si>
  <si>
    <t>６０歳以上女子</t>
    <rPh sb="2" eb="3">
      <t>サイ</t>
    </rPh>
    <rPh sb="3" eb="5">
      <t>イジョウ</t>
    </rPh>
    <phoneticPr fontId="2"/>
  </si>
  <si>
    <t>合算１４０歳以上混合複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</si>
  <si>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６０ＷＳ</t>
    <phoneticPr fontId="2"/>
  </si>
  <si>
    <t>６０歳以上女子単</t>
    <rPh sb="2" eb="3">
      <t>サイ</t>
    </rPh>
    <rPh sb="3" eb="5">
      <t>イジョウ</t>
    </rPh>
    <rPh sb="5" eb="6">
      <t>オンナ</t>
    </rPh>
    <phoneticPr fontId="2"/>
  </si>
  <si>
    <t>令和7年**月**日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</si>
  <si>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60歳以上女子</t>
    <rPh sb="2" eb="3">
      <t>サイ</t>
    </rPh>
    <rPh sb="3" eb="5">
      <t>イジョウ</t>
    </rPh>
    <rPh sb="5" eb="7">
      <t>ジョシ</t>
    </rPh>
    <phoneticPr fontId="2"/>
  </si>
  <si>
    <t>60歳以上女子</t>
    <rPh sb="2" eb="3">
      <t>サイ</t>
    </rPh>
    <phoneticPr fontId="2"/>
  </si>
  <si>
    <t>合算140歳以上</t>
    <rPh sb="0" eb="2">
      <t>ガッサン</t>
    </rPh>
    <rPh sb="5" eb="6">
      <t>サイ</t>
    </rPh>
    <rPh sb="6" eb="8">
      <t>イジョウ</t>
    </rPh>
    <phoneticPr fontId="2"/>
  </si>
  <si>
    <t>選手名</t>
    <rPh sb="0" eb="3">
      <t>センシュメイ</t>
    </rPh>
    <phoneticPr fontId="2"/>
  </si>
  <si>
    <t>フリガナ</t>
    <phoneticPr fontId="2"/>
  </si>
  <si>
    <t>姓</t>
    <rPh sb="0" eb="1">
      <t>セイ</t>
    </rPh>
    <phoneticPr fontId="2"/>
  </si>
  <si>
    <t>セイ</t>
    <phoneticPr fontId="2"/>
  </si>
  <si>
    <t>メイ</t>
    <phoneticPr fontId="2"/>
  </si>
  <si>
    <t>バドミントン協会</t>
    <rPh sb="6" eb="8">
      <t>キョウカイ</t>
    </rPh>
    <phoneticPr fontId="2"/>
  </si>
  <si>
    <t>令和7年**月**日</t>
    <phoneticPr fontId="2"/>
  </si>
  <si>
    <t>背景色緑色の欄のみ入力してください。水色は自動的に反映されます。</t>
    <rPh sb="0" eb="3">
      <t>ハイケイショク</t>
    </rPh>
    <rPh sb="3" eb="5">
      <t>ミドリイロ</t>
    </rPh>
    <rPh sb="6" eb="7">
      <t>ラン</t>
    </rPh>
    <rPh sb="9" eb="11">
      <t>ニュウリョク</t>
    </rPh>
    <rPh sb="18" eb="20">
      <t>ミズイロ</t>
    </rPh>
    <rPh sb="21" eb="24">
      <t>ジドウテキ</t>
    </rPh>
    <rPh sb="25" eb="27">
      <t>ハンエイ</t>
    </rPh>
    <phoneticPr fontId="2"/>
  </si>
  <si>
    <t>第１８回　全国社会人クラブバドミントン選手権大会　（個人戦）参加申込書</t>
    <phoneticPr fontId="2"/>
  </si>
  <si>
    <t>申込書の記入に関し、以下の点にご留意ください。</t>
    <rPh sb="0" eb="3">
      <t>モウシコミショ</t>
    </rPh>
    <rPh sb="4" eb="6">
      <t>キニュウ</t>
    </rPh>
    <rPh sb="7" eb="8">
      <t>カン</t>
    </rPh>
    <rPh sb="10" eb="12">
      <t>イカ</t>
    </rPh>
    <rPh sb="13" eb="14">
      <t>テン</t>
    </rPh>
    <rPh sb="16" eb="18">
      <t>リュウイ</t>
    </rPh>
    <phoneticPr fontId="2"/>
  </si>
  <si>
    <t>不要なシートについては削除せずにそのまま残してください。</t>
    <rPh sb="0" eb="2">
      <t>フヨウ</t>
    </rPh>
    <rPh sb="11" eb="13">
      <t>サクジョ</t>
    </rPh>
    <rPh sb="20" eb="21">
      <t>ノコ</t>
    </rPh>
    <phoneticPr fontId="2"/>
  </si>
  <si>
    <t>参加数が多くシートが不足する場合は、シートをコピーして追加してかまいません。</t>
    <rPh sb="0" eb="3">
      <t>サンカスウ</t>
    </rPh>
    <rPh sb="27" eb="29">
      <t>ツイカ</t>
    </rPh>
    <phoneticPr fontId="2"/>
  </si>
  <si>
    <t>③</t>
    <phoneticPr fontId="2"/>
  </si>
  <si>
    <t>各シートの書式は変更しないでください。（行や列の削除・追加等は不可）</t>
    <rPh sb="0" eb="1">
      <t>カク</t>
    </rPh>
    <rPh sb="5" eb="7">
      <t>ショシキ</t>
    </rPh>
    <rPh sb="8" eb="10">
      <t>ヘンコウ</t>
    </rPh>
    <rPh sb="20" eb="21">
      <t>ギョウ</t>
    </rPh>
    <rPh sb="22" eb="23">
      <t>レツ</t>
    </rPh>
    <rPh sb="24" eb="26">
      <t>サクジョ</t>
    </rPh>
    <rPh sb="27" eb="29">
      <t>ツイカ</t>
    </rPh>
    <rPh sb="29" eb="30">
      <t>トウ</t>
    </rPh>
    <rPh sb="31" eb="33">
      <t>フカ</t>
    </rPh>
    <phoneticPr fontId="2"/>
  </si>
  <si>
    <t>④</t>
    <phoneticPr fontId="2"/>
  </si>
  <si>
    <t>前年度成績</t>
    <rPh sb="0" eb="5">
      <t>ゼンネンドセイセキ</t>
    </rPh>
    <phoneticPr fontId="2"/>
  </si>
  <si>
    <t>記入欄</t>
    <rPh sb="0" eb="3">
      <t>キニュウラン</t>
    </rPh>
    <phoneticPr fontId="2"/>
  </si>
  <si>
    <t>リストから選択してください。</t>
    <rPh sb="5" eb="7">
      <t>センタク</t>
    </rPh>
    <phoneticPr fontId="2"/>
  </si>
  <si>
    <t>同一種目の県内ランクを数字で記入してください。</t>
    <rPh sb="0" eb="4">
      <t>ドウイツシュモク</t>
    </rPh>
    <rPh sb="5" eb="7">
      <t>ケンナイ</t>
    </rPh>
    <rPh sb="11" eb="13">
      <t>スウジ</t>
    </rPh>
    <rPh sb="14" eb="16">
      <t>キニュウ</t>
    </rPh>
    <phoneticPr fontId="2"/>
  </si>
  <si>
    <t>前年度の成績を①←優勝、②←準優勝、④←３位、⑧←ベスト８</t>
    <rPh sb="0" eb="3">
      <t>ゼンネンド</t>
    </rPh>
    <rPh sb="4" eb="6">
      <t>セイセキ</t>
    </rPh>
    <rPh sb="9" eb="11">
      <t>ユウショウ</t>
    </rPh>
    <rPh sb="14" eb="17">
      <t>ジュンユウショウ</t>
    </rPh>
    <rPh sb="21" eb="22">
      <t>イ</t>
    </rPh>
    <phoneticPr fontId="2"/>
  </si>
  <si>
    <t>（各種目の年代は異なっていてもかまいません）</t>
    <rPh sb="1" eb="4">
      <t>カクシュモク</t>
    </rPh>
    <rPh sb="5" eb="7">
      <t>ネンダイ</t>
    </rPh>
    <rPh sb="8" eb="9">
      <t>コト</t>
    </rPh>
    <phoneticPr fontId="2"/>
  </si>
  <si>
    <t>生年月日</t>
    <rPh sb="0" eb="4">
      <t>セイネンガッピ</t>
    </rPh>
    <phoneticPr fontId="2"/>
  </si>
  <si>
    <t>姓、名</t>
    <rPh sb="0" eb="1">
      <t>セイ</t>
    </rPh>
    <rPh sb="2" eb="3">
      <t>ナ</t>
    </rPh>
    <phoneticPr fontId="2"/>
  </si>
  <si>
    <t>セイ、メイ</t>
    <phoneticPr fontId="2"/>
  </si>
  <si>
    <t>全角で記入してください</t>
    <rPh sb="0" eb="2">
      <t>ゼンカク</t>
    </rPh>
    <rPh sb="3" eb="5">
      <t>キニュウ</t>
    </rPh>
    <phoneticPr fontId="2"/>
  </si>
  <si>
    <t>全角カナで記入してください</t>
    <rPh sb="0" eb="2">
      <t>ゼンカク</t>
    </rPh>
    <rPh sb="5" eb="7">
      <t>キニュウ</t>
    </rPh>
    <phoneticPr fontId="2"/>
  </si>
  <si>
    <t>西暦で「/」で区切り半角で記入してください（例 1989/12/23）</t>
    <rPh sb="0" eb="2">
      <t>セイレキ</t>
    </rPh>
    <rPh sb="7" eb="9">
      <t>クギ</t>
    </rPh>
    <rPh sb="10" eb="12">
      <t>ハンカク</t>
    </rPh>
    <rPh sb="13" eb="15">
      <t>キニュウ</t>
    </rPh>
    <rPh sb="22" eb="23">
      <t>レイ</t>
    </rPh>
    <phoneticPr fontId="2"/>
  </si>
  <si>
    <t>自動計算されるので記入不要</t>
    <rPh sb="0" eb="2">
      <t>ジドウ</t>
    </rPh>
    <rPh sb="2" eb="4">
      <t>ケイサン</t>
    </rPh>
    <rPh sb="9" eb="13">
      <t>キニュウフヨウ</t>
    </rPh>
    <phoneticPr fontId="2"/>
  </si>
  <si>
    <t>参加者の各欄は以下のようにお願いします。</t>
    <rPh sb="0" eb="3">
      <t>サンカシャ</t>
    </rPh>
    <rPh sb="4" eb="6">
      <t>カクラン</t>
    </rPh>
    <rPh sb="7" eb="9">
      <t>イカ</t>
    </rPh>
    <rPh sb="14" eb="15">
      <t>ネガ</t>
    </rPh>
    <phoneticPr fontId="2"/>
  </si>
  <si>
    <t>記入要領</t>
    <rPh sb="0" eb="4">
      <t>キニュウヨウリョウ</t>
    </rPh>
    <phoneticPr fontId="2"/>
  </si>
  <si>
    <t>参加料納入票の背景薄緑色の欄はすべて記入してください。</t>
    <rPh sb="0" eb="6">
      <t>サンカリョウノウニュウヒョウ</t>
    </rPh>
    <rPh sb="7" eb="9">
      <t>ハイケイ</t>
    </rPh>
    <rPh sb="9" eb="12">
      <t>ウスミドリイロ</t>
    </rPh>
    <rPh sb="13" eb="14">
      <t>ラン</t>
    </rPh>
    <rPh sb="18" eb="20">
      <t>キニュウ</t>
    </rPh>
    <phoneticPr fontId="2"/>
  </si>
  <si>
    <t>⑤</t>
    <phoneticPr fontId="2"/>
  </si>
  <si>
    <t>その他連盟</t>
    <rPh sb="2" eb="5">
      <t>タレンメイ</t>
    </rPh>
    <phoneticPr fontId="2"/>
  </si>
  <si>
    <t>１００ＸD</t>
    <phoneticPr fontId="2"/>
  </si>
  <si>
    <t>１１０ＸD</t>
    <phoneticPr fontId="2"/>
  </si>
  <si>
    <t>１２０ＸD</t>
    <phoneticPr fontId="2"/>
  </si>
  <si>
    <t>１３０ＸD</t>
    <phoneticPr fontId="2"/>
  </si>
  <si>
    <t>１４０ＸD</t>
    <phoneticPr fontId="2"/>
  </si>
  <si>
    <t>６０XD</t>
    <phoneticPr fontId="2"/>
  </si>
  <si>
    <t>７０XD</t>
    <phoneticPr fontId="2"/>
  </si>
  <si>
    <t>８０XD</t>
    <phoneticPr fontId="2"/>
  </si>
  <si>
    <t>９０XD</t>
    <phoneticPr fontId="2"/>
  </si>
  <si>
    <t>XD</t>
    <phoneticPr fontId="2"/>
  </si>
  <si>
    <t>申込責任者</t>
    <rPh sb="0" eb="2">
      <t>モウシコミ</t>
    </rPh>
    <rPh sb="2" eb="5">
      <t>セキニンシャ</t>
    </rPh>
    <phoneticPr fontId="2"/>
  </si>
  <si>
    <t>振込者　住所</t>
    <rPh sb="0" eb="2">
      <t>フリコミ</t>
    </rPh>
    <rPh sb="2" eb="3">
      <t>シャ</t>
    </rPh>
    <rPh sb="4" eb="6">
      <t>ジュウショ</t>
    </rPh>
    <phoneticPr fontId="2"/>
  </si>
  <si>
    <t>メールアドレス</t>
    <phoneticPr fontId="2"/>
  </si>
  <si>
    <t>沖縄県</t>
    <rPh sb="0" eb="3">
      <t>オキナワケン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</si>
</sst>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$-411]ge\.m\.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0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1" fontId="3" fillId="0" borderId="31" xfId="0" applyNumberFormat="1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40" xfId="0" applyFont="1" applyBorder="1" applyAlignment="1">
      <alignment horizontal="right" vertical="center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41" fontId="3" fillId="0" borderId="41" xfId="0" applyNumberFormat="1" applyFont="1" applyBorder="1">
      <alignment vertical="center"/>
    </xf>
    <xf numFmtId="41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4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7" xfId="0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3" fillId="0" borderId="44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0" fontId="0" fillId="0" borderId="7" xfId="0" applyBorder="1" applyAlignment="1">
      <alignment horizontal="center"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47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0" fontId="3" fillId="0" borderId="50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vertical="center" shrinkToFit="1"/>
      <protection locked="0"/>
    </xf>
    <xf numFmtId="0" fontId="3" fillId="0" borderId="46" xfId="0" applyFont="1" applyBorder="1" applyAlignment="1" applyProtection="1">
      <alignment vertical="center" shrinkToFit="1"/>
      <protection locked="0"/>
    </xf>
    <xf numFmtId="41" fontId="3" fillId="4" borderId="11" xfId="0" applyNumberFormat="1" applyFont="1" applyFill="1" applyBorder="1" applyAlignment="1">
      <alignment horizontal="center" vertical="center"/>
    </xf>
    <xf numFmtId="41" fontId="3" fillId="4" borderId="41" xfId="0" applyNumberFormat="1" applyFont="1" applyFill="1" applyBorder="1" applyAlignment="1">
      <alignment horizontal="center" vertical="center"/>
    </xf>
    <xf numFmtId="41" fontId="3" fillId="4" borderId="15" xfId="0" applyNumberFormat="1" applyFont="1" applyFill="1" applyBorder="1" applyAlignment="1">
      <alignment horizontal="center" vertical="center"/>
    </xf>
    <xf numFmtId="41" fontId="3" fillId="4" borderId="14" xfId="0" applyNumberFormat="1" applyFont="1" applyFill="1" applyBorder="1" applyAlignment="1">
      <alignment horizontal="center" vertical="center"/>
    </xf>
    <xf numFmtId="41" fontId="3" fillId="4" borderId="5" xfId="0" applyNumberFormat="1" applyFont="1" applyFill="1" applyBorder="1" applyAlignment="1">
      <alignment horizontal="center" vertical="center"/>
    </xf>
    <xf numFmtId="41" fontId="3" fillId="4" borderId="10" xfId="0" applyNumberFormat="1" applyFont="1" applyFill="1" applyBorder="1" applyAlignment="1">
      <alignment horizontal="center" vertical="center"/>
    </xf>
    <xf numFmtId="41" fontId="3" fillId="4" borderId="4" xfId="0" applyNumberFormat="1" applyFont="1" applyFill="1" applyBorder="1">
      <alignment vertical="center"/>
    </xf>
    <xf numFmtId="0" fontId="3" fillId="4" borderId="5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0" borderId="53" xfId="0" applyFont="1" applyBorder="1">
      <alignment vertical="center"/>
    </xf>
    <xf numFmtId="0" fontId="18" fillId="0" borderId="54" xfId="0" applyFont="1" applyBorder="1">
      <alignment vertical="center"/>
    </xf>
    <xf numFmtId="0" fontId="18" fillId="0" borderId="55" xfId="0" applyFont="1" applyBorder="1">
      <alignment vertical="center"/>
    </xf>
    <xf numFmtId="0" fontId="18" fillId="0" borderId="56" xfId="0" applyFont="1" applyBorder="1">
      <alignment vertical="center"/>
    </xf>
    <xf numFmtId="0" fontId="18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18" fillId="0" borderId="59" xfId="0" applyFont="1" applyBorder="1">
      <alignment vertical="center"/>
    </xf>
    <xf numFmtId="0" fontId="18" fillId="0" borderId="60" xfId="0" applyFont="1" applyBorder="1">
      <alignment vertical="center"/>
    </xf>
    <xf numFmtId="0" fontId="18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37" xfId="0" applyBorder="1" applyAlignment="1">
      <alignment vertical="center" shrinkToFit="1"/>
    </xf>
    <xf numFmtId="0" fontId="18" fillId="0" borderId="0" xfId="0" applyFont="1">
      <alignment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1" fontId="3" fillId="0" borderId="38" xfId="0" applyNumberFormat="1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58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58" fontId="3" fillId="5" borderId="7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0" xfId="0" applyNumberFormat="1" applyFont="1" applyAlignment="1">
      <alignment horizontal="center" vertical="center"/>
    </xf>
    <xf numFmtId="0" fontId="3" fillId="0" borderId="30" xfId="0" applyFont="1" applyBorder="1" applyProtection="1">
      <alignment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1" fontId="3" fillId="4" borderId="32" xfId="0" applyNumberFormat="1" applyFont="1" applyFill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3">
    <cellStyle name="通貨" xfId="1" builtinId="7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623A-BC30-433C-867B-8DE1F43AC342}">
  <sheetPr>
    <pageSetUpPr fitToPage="1"/>
  </sheetPr>
  <dimension ref="A1:D18"/>
  <sheetViews>
    <sheetView tabSelected="1" topLeftCell="A10" workbookViewId="0"/>
  </sheetViews>
  <sheetFormatPr defaultColWidth="8.77734375" defaultRowHeight="14.4" x14ac:dyDescent="0.2"/>
  <cols>
    <col min="1" max="1" width="6.77734375" style="147" customWidth="1"/>
    <col min="2" max="2" width="15.6640625" style="146" customWidth="1"/>
    <col min="3" max="3" width="68.88671875" style="146" bestFit="1" customWidth="1"/>
    <col min="4" max="16384" width="8.77734375" style="146"/>
  </cols>
  <sheetData>
    <row r="1" spans="1:4" ht="19.2" x14ac:dyDescent="0.2">
      <c r="A1" s="145" t="s">
        <v>190</v>
      </c>
    </row>
    <row r="2" spans="1:4" ht="30" customHeight="1" x14ac:dyDescent="0.2"/>
    <row r="3" spans="1:4" ht="30" customHeight="1" x14ac:dyDescent="0.2">
      <c r="A3" s="147" t="s">
        <v>26</v>
      </c>
      <c r="B3" s="181" t="s">
        <v>191</v>
      </c>
      <c r="C3" s="181"/>
      <c r="D3" s="181"/>
    </row>
    <row r="4" spans="1:4" ht="30" customHeight="1" x14ac:dyDescent="0.2">
      <c r="A4" s="147" t="s">
        <v>27</v>
      </c>
      <c r="B4" s="181" t="s">
        <v>192</v>
      </c>
      <c r="C4" s="181"/>
      <c r="D4" s="181"/>
    </row>
    <row r="5" spans="1:4" ht="30" customHeight="1" x14ac:dyDescent="0.2">
      <c r="A5" s="147" t="s">
        <v>193</v>
      </c>
      <c r="B5" s="181" t="s">
        <v>194</v>
      </c>
      <c r="C5" s="181"/>
      <c r="D5" s="181"/>
    </row>
    <row r="6" spans="1:4" ht="30" customHeight="1" x14ac:dyDescent="0.2">
      <c r="A6" s="147" t="s">
        <v>195</v>
      </c>
      <c r="B6" s="146" t="s">
        <v>211</v>
      </c>
    </row>
    <row r="7" spans="1:4" ht="30" customHeight="1" x14ac:dyDescent="0.2">
      <c r="A7" s="147" t="s">
        <v>212</v>
      </c>
      <c r="B7" s="181" t="s">
        <v>209</v>
      </c>
      <c r="C7" s="181"/>
      <c r="D7" s="181"/>
    </row>
    <row r="8" spans="1:4" ht="30" customHeight="1" x14ac:dyDescent="0.2">
      <c r="A8" s="146"/>
      <c r="B8" s="148" t="s">
        <v>197</v>
      </c>
      <c r="C8" s="149" t="s">
        <v>210</v>
      </c>
    </row>
    <row r="9" spans="1:4" ht="30" customHeight="1" x14ac:dyDescent="0.2">
      <c r="B9" s="150" t="s">
        <v>1</v>
      </c>
      <c r="C9" s="151" t="s">
        <v>198</v>
      </c>
    </row>
    <row r="10" spans="1:4" ht="30" customHeight="1" x14ac:dyDescent="0.2">
      <c r="B10" s="152" t="s">
        <v>3</v>
      </c>
      <c r="C10" s="153" t="s">
        <v>199</v>
      </c>
    </row>
    <row r="11" spans="1:4" ht="30" customHeight="1" x14ac:dyDescent="0.2">
      <c r="B11" s="156" t="s">
        <v>196</v>
      </c>
      <c r="C11" s="157" t="s">
        <v>200</v>
      </c>
    </row>
    <row r="12" spans="1:4" ht="30" customHeight="1" x14ac:dyDescent="0.2">
      <c r="B12" s="158"/>
      <c r="C12" s="159" t="s">
        <v>201</v>
      </c>
    </row>
    <row r="13" spans="1:4" ht="30" customHeight="1" x14ac:dyDescent="0.2">
      <c r="B13" s="152" t="s">
        <v>203</v>
      </c>
      <c r="C13" s="153" t="s">
        <v>205</v>
      </c>
    </row>
    <row r="14" spans="1:4" ht="30" customHeight="1" x14ac:dyDescent="0.2">
      <c r="B14" s="152" t="s">
        <v>204</v>
      </c>
      <c r="C14" s="153" t="s">
        <v>206</v>
      </c>
    </row>
    <row r="15" spans="1:4" ht="30" customHeight="1" x14ac:dyDescent="0.2">
      <c r="B15" s="152" t="s">
        <v>202</v>
      </c>
      <c r="C15" s="153" t="s">
        <v>207</v>
      </c>
    </row>
    <row r="16" spans="1:4" ht="30" customHeight="1" x14ac:dyDescent="0.2">
      <c r="B16" s="156" t="s">
        <v>4</v>
      </c>
      <c r="C16" s="157" t="s">
        <v>208</v>
      </c>
    </row>
    <row r="17" spans="2:3" ht="30" customHeight="1" x14ac:dyDescent="0.2">
      <c r="B17" s="154" t="s">
        <v>213</v>
      </c>
      <c r="C17" s="155" t="s">
        <v>166</v>
      </c>
    </row>
    <row r="18" spans="2:3" ht="30" customHeight="1" x14ac:dyDescent="0.2"/>
  </sheetData>
  <mergeCells count="4">
    <mergeCell ref="B3:D3"/>
    <mergeCell ref="B4:D4"/>
    <mergeCell ref="B5:D5"/>
    <mergeCell ref="B7:D7"/>
  </mergeCells>
  <phoneticPr fontId="2"/>
  <pageMargins left="0.70866141732283472" right="0.23" top="0.74803149606299213" bottom="0.74803149606299213" header="0.31496062992125984" footer="0.31496062992125984"/>
  <pageSetup paperSize="9"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8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21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8">
        <v>27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220</v>
      </c>
      <c r="Q10" s="46" t="s">
        <v>67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8">
        <v>28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222</v>
      </c>
      <c r="Q12" s="46" t="s">
        <v>133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8">
        <v>29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215</v>
      </c>
      <c r="Q14" s="46" t="s">
        <v>135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8">
        <v>30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217</v>
      </c>
      <c r="Q16" s="46" t="s">
        <v>137</v>
      </c>
    </row>
    <row r="17" spans="1:17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8">
        <v>31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7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32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7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33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7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34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7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35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7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36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7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37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7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38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116</v>
      </c>
      <c r="M32" s="85" t="s">
        <v>116</v>
      </c>
      <c r="N32" s="85" t="s">
        <v>116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39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116</v>
      </c>
      <c r="M34" s="85" t="s">
        <v>116</v>
      </c>
      <c r="N34" s="85" t="s">
        <v>116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40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116</v>
      </c>
      <c r="M36" s="85" t="s">
        <v>116</v>
      </c>
      <c r="N36" s="85" t="s">
        <v>116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41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116</v>
      </c>
      <c r="M38" s="85" t="s">
        <v>116</v>
      </c>
      <c r="N38" s="85" t="s">
        <v>116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42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116</v>
      </c>
      <c r="M40" s="85" t="s">
        <v>116</v>
      </c>
      <c r="N40" s="85" t="s">
        <v>116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43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116</v>
      </c>
      <c r="M42" s="85" t="s">
        <v>116</v>
      </c>
      <c r="N42" s="85" t="s">
        <v>116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44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116</v>
      </c>
      <c r="M44" s="85" t="s">
        <v>116</v>
      </c>
      <c r="N44" s="85" t="s">
        <v>116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45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116</v>
      </c>
      <c r="M46" s="85" t="s">
        <v>116</v>
      </c>
      <c r="N46" s="85" t="s">
        <v>116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46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116</v>
      </c>
      <c r="M48" s="85" t="s">
        <v>116</v>
      </c>
      <c r="N48" s="85" t="s">
        <v>116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47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116</v>
      </c>
      <c r="M50" s="85" t="s">
        <v>116</v>
      </c>
      <c r="N50" s="85" t="s">
        <v>116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48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116</v>
      </c>
      <c r="M52" s="85" t="s">
        <v>116</v>
      </c>
      <c r="N52" s="85" t="s">
        <v>116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49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116</v>
      </c>
      <c r="M54" s="85" t="s">
        <v>116</v>
      </c>
      <c r="N54" s="85" t="s">
        <v>116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50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116</v>
      </c>
      <c r="M56" s="85" t="s">
        <v>116</v>
      </c>
      <c r="N56" s="85" t="s">
        <v>116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</row>
    <row r="59" spans="1:14" s="46" customFormat="1" x14ac:dyDescent="0.2">
      <c r="A59" s="168"/>
      <c r="C59" s="144"/>
      <c r="D59" s="144"/>
    </row>
    <row r="60" spans="1:14" s="46" customFormat="1" x14ac:dyDescent="0.2">
      <c r="A60" s="168"/>
      <c r="C60" s="144"/>
      <c r="D60" s="144"/>
    </row>
    <row r="61" spans="1:14" s="46" customFormat="1" x14ac:dyDescent="0.2">
      <c r="A61" s="168"/>
      <c r="C61" s="144"/>
      <c r="D61" s="144"/>
    </row>
    <row r="62" spans="1:14" s="46" customFormat="1" x14ac:dyDescent="0.2">
      <c r="A62" s="168"/>
      <c r="C62" s="144"/>
      <c r="D62" s="144"/>
    </row>
    <row r="63" spans="1:14" s="46" customFormat="1" x14ac:dyDescent="0.2">
      <c r="A63" s="168"/>
      <c r="C63" s="144"/>
      <c r="D63" s="144"/>
    </row>
    <row r="64" spans="1:14" s="46" customFormat="1" x14ac:dyDescent="0.2">
      <c r="A64" s="168"/>
      <c r="C64" s="144"/>
      <c r="D64" s="144"/>
    </row>
    <row r="65" spans="1:4" s="46" customFormat="1" x14ac:dyDescent="0.2">
      <c r="A65" s="168"/>
      <c r="C65" s="144"/>
      <c r="D65" s="144"/>
    </row>
    <row r="66" spans="1:4" s="46" customFormat="1" x14ac:dyDescent="0.2">
      <c r="A66" s="168"/>
      <c r="C66" s="144"/>
      <c r="D66" s="144"/>
    </row>
    <row r="67" spans="1:4" s="46" customFormat="1" x14ac:dyDescent="0.2">
      <c r="A67" s="168"/>
      <c r="C67" s="144"/>
      <c r="D67" s="144"/>
    </row>
    <row r="68" spans="1:4" s="46" customFormat="1" x14ac:dyDescent="0.2">
      <c r="A68" s="168"/>
      <c r="C68" s="144"/>
      <c r="D68" s="144"/>
    </row>
    <row r="69" spans="1:4" s="46" customFormat="1" x14ac:dyDescent="0.2">
      <c r="A69" s="168"/>
      <c r="C69" s="144"/>
      <c r="D69" s="144"/>
    </row>
    <row r="70" spans="1:4" s="46" customFormat="1" x14ac:dyDescent="0.2">
      <c r="A70" s="168"/>
      <c r="C70" s="144"/>
      <c r="D70" s="144"/>
    </row>
    <row r="71" spans="1:4" s="46" customFormat="1" x14ac:dyDescent="0.2">
      <c r="A71" s="168"/>
      <c r="C71" s="144"/>
      <c r="D71" s="144"/>
    </row>
    <row r="72" spans="1:4" s="46" customFormat="1" x14ac:dyDescent="0.2">
      <c r="A72" s="168"/>
      <c r="C72" s="144"/>
      <c r="D72" s="144"/>
    </row>
    <row r="73" spans="1:4" s="46" customFormat="1" x14ac:dyDescent="0.2">
      <c r="A73" s="168"/>
      <c r="C73" s="144"/>
      <c r="D73" s="144"/>
    </row>
    <row r="74" spans="1:4" s="46" customFormat="1" x14ac:dyDescent="0.2">
      <c r="A74" s="168"/>
      <c r="C74" s="144"/>
      <c r="D74" s="144"/>
    </row>
    <row r="75" spans="1:4" s="46" customFormat="1" x14ac:dyDescent="0.2">
      <c r="A75" s="168"/>
      <c r="C75" s="144"/>
      <c r="D75" s="144"/>
    </row>
    <row r="76" spans="1:4" s="46" customFormat="1" x14ac:dyDescent="0.2">
      <c r="A76" s="168"/>
      <c r="C76" s="144"/>
      <c r="D76" s="144"/>
    </row>
    <row r="77" spans="1:4" s="46" customFormat="1" x14ac:dyDescent="0.2">
      <c r="A77" s="168"/>
      <c r="C77" s="144"/>
      <c r="D77" s="144"/>
    </row>
    <row r="78" spans="1:4" s="46" customFormat="1" x14ac:dyDescent="0.2">
      <c r="A78" s="168"/>
      <c r="C78" s="144"/>
      <c r="D78" s="144"/>
    </row>
    <row r="79" spans="1:4" s="46" customFormat="1" x14ac:dyDescent="0.2">
      <c r="A79" s="168"/>
      <c r="C79" s="144"/>
      <c r="D79" s="144"/>
    </row>
    <row r="80" spans="1:4" s="46" customFormat="1" x14ac:dyDescent="0.2">
      <c r="A80" s="168"/>
      <c r="C80" s="144"/>
      <c r="D80" s="144"/>
    </row>
    <row r="81" spans="1:4" s="46" customFormat="1" x14ac:dyDescent="0.2">
      <c r="A81" s="168"/>
      <c r="C81" s="144"/>
      <c r="D81" s="144"/>
    </row>
    <row r="82" spans="1:4" s="46" customFormat="1" x14ac:dyDescent="0.2">
      <c r="A82" s="168"/>
      <c r="C82" s="144"/>
      <c r="D82" s="144"/>
    </row>
    <row r="83" spans="1:4" s="46" customFormat="1" x14ac:dyDescent="0.2">
      <c r="A83" s="168"/>
      <c r="C83" s="144"/>
      <c r="D83" s="144"/>
    </row>
    <row r="84" spans="1:4" s="46" customFormat="1" x14ac:dyDescent="0.2">
      <c r="A84" s="168"/>
      <c r="C84" s="144"/>
      <c r="D84" s="144"/>
    </row>
    <row r="85" spans="1:4" s="46" customFormat="1" x14ac:dyDescent="0.2">
      <c r="A85" s="168"/>
      <c r="C85" s="144"/>
      <c r="D85" s="144"/>
    </row>
    <row r="86" spans="1:4" s="46" customFormat="1" x14ac:dyDescent="0.2">
      <c r="A86" s="168"/>
      <c r="C86" s="144"/>
      <c r="D86" s="144"/>
    </row>
    <row r="87" spans="1:4" s="46" customFormat="1" x14ac:dyDescent="0.2">
      <c r="A87" s="168"/>
      <c r="C87" s="144"/>
      <c r="D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658" yWindow="162" count="2">
    <dataValidation allowBlank="1" promptTitle="他の出場種目" prompt="リストの中から選択して下さい" sqref="L8:N57" xr:uid="{00000000-0002-0000-0700-000000000000}"/>
    <dataValidation type="list" allowBlank="1" showInputMessage="1" showErrorMessage="1" promptTitle="種目" prompt="種目を矢印ボタンを押してリストの中から選択して下さい。" sqref="B8:B57" xr:uid="{6B70AB29-BCDF-4548-AE9C-E383588842A8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24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28</v>
      </c>
      <c r="Q8" s="46" t="s">
        <v>69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32</v>
      </c>
      <c r="Q9" s="46" t="s">
        <v>70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108</v>
      </c>
      <c r="Q10" s="46" t="s">
        <v>109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 t="s">
        <v>116</v>
      </c>
      <c r="M11" s="85" t="s">
        <v>116</v>
      </c>
      <c r="N11" s="85" t="s">
        <v>116</v>
      </c>
      <c r="P11" s="144" t="s">
        <v>34</v>
      </c>
      <c r="Q11" s="46" t="s">
        <v>71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36</v>
      </c>
      <c r="Q12" s="46" t="s">
        <v>72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38</v>
      </c>
      <c r="Q13" s="46" t="s">
        <v>73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39</v>
      </c>
      <c r="Q14" s="46" t="s">
        <v>74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40</v>
      </c>
      <c r="Q15" s="46" t="s">
        <v>75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/>
      <c r="M18" s="85"/>
      <c r="N18" s="85"/>
      <c r="P18" s="144" t="s">
        <v>139</v>
      </c>
      <c r="Q18" s="46" t="s">
        <v>141</v>
      </c>
    </row>
    <row r="19" spans="1:17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/>
      <c r="M19" s="85"/>
      <c r="N19" s="85"/>
    </row>
    <row r="20" spans="1:17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/>
      <c r="M20" s="85"/>
      <c r="N20" s="85"/>
    </row>
    <row r="21" spans="1:17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/>
      <c r="M21" s="85"/>
      <c r="N21" s="85"/>
    </row>
    <row r="22" spans="1:17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/>
      <c r="M22" s="85"/>
      <c r="N22" s="85"/>
    </row>
    <row r="23" spans="1:17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/>
      <c r="M23" s="85"/>
      <c r="N23" s="85"/>
    </row>
    <row r="24" spans="1:17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/>
      <c r="M24" s="85"/>
      <c r="N24" s="85"/>
    </row>
    <row r="25" spans="1:17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/>
      <c r="M25" s="85"/>
      <c r="N25" s="85"/>
    </row>
    <row r="26" spans="1:17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/>
      <c r="M26" s="85"/>
      <c r="N26" s="85"/>
    </row>
    <row r="27" spans="1:17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/>
      <c r="M27" s="85"/>
      <c r="N27" s="85"/>
    </row>
    <row r="28" spans="1:17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/>
      <c r="M28" s="85"/>
      <c r="N28" s="85"/>
    </row>
    <row r="29" spans="1:17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/>
      <c r="M29" s="85"/>
      <c r="N29" s="85"/>
    </row>
    <row r="30" spans="1:17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/>
      <c r="M30" s="85"/>
      <c r="N30" s="85"/>
    </row>
    <row r="31" spans="1:17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/>
      <c r="M31" s="85"/>
      <c r="N31" s="85"/>
    </row>
    <row r="32" spans="1:17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/>
      <c r="M32" s="89"/>
      <c r="N32" s="89"/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163" yWindow="228" count="2">
    <dataValidation allowBlank="1" promptTitle="他の出場種目" prompt="リストの中から選択して下さい" sqref="L8:N32" xr:uid="{00000000-0002-0000-0800-000000000000}"/>
    <dataValidation type="list" allowBlank="1" showInputMessage="1" showErrorMessage="1" promptTitle="種目" prompt="種目を矢印ボタンを押してリストの中から選択して下さい。" sqref="B8:B32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6.2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24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52" t="str">
        <f>参加料納入表!B3</f>
        <v>沖縄県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0"/>
      <c r="M8" s="89"/>
      <c r="N8" s="89"/>
      <c r="P8" s="144" t="s">
        <v>28</v>
      </c>
      <c r="Q8" s="46" t="s">
        <v>69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0"/>
      <c r="M9" s="89"/>
      <c r="N9" s="89"/>
      <c r="P9" s="144" t="s">
        <v>32</v>
      </c>
      <c r="Q9" s="46" t="s">
        <v>70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0"/>
      <c r="M10" s="89"/>
      <c r="N10" s="89"/>
      <c r="P10" s="144" t="s">
        <v>108</v>
      </c>
      <c r="Q10" s="46" t="s">
        <v>109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0"/>
      <c r="M11" s="89"/>
      <c r="N11" s="89"/>
      <c r="P11" s="144" t="s">
        <v>34</v>
      </c>
      <c r="Q11" s="46" t="s">
        <v>71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0"/>
      <c r="M12" s="89"/>
      <c r="N12" s="89"/>
      <c r="P12" s="144" t="s">
        <v>36</v>
      </c>
      <c r="Q12" s="46" t="s">
        <v>72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0"/>
      <c r="M13" s="89"/>
      <c r="N13" s="89"/>
      <c r="P13" s="144" t="s">
        <v>38</v>
      </c>
      <c r="Q13" s="46" t="s">
        <v>73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0"/>
      <c r="M14" s="89"/>
      <c r="N14" s="89"/>
      <c r="P14" s="144" t="s">
        <v>39</v>
      </c>
      <c r="Q14" s="46" t="s">
        <v>74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0"/>
      <c r="M15" s="89"/>
      <c r="N15" s="89"/>
      <c r="P15" s="144" t="s">
        <v>40</v>
      </c>
      <c r="Q15" s="46" t="s">
        <v>75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0" t="s">
        <v>116</v>
      </c>
      <c r="M16" s="89" t="s">
        <v>116</v>
      </c>
      <c r="N16" s="89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0" t="s">
        <v>116</v>
      </c>
      <c r="M17" s="89" t="s">
        <v>116</v>
      </c>
      <c r="N17" s="89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0" t="s">
        <v>116</v>
      </c>
      <c r="M18" s="89" t="s">
        <v>116</v>
      </c>
      <c r="N18" s="89" t="s">
        <v>116</v>
      </c>
      <c r="P18" s="144" t="s">
        <v>139</v>
      </c>
      <c r="Q18" s="46" t="s">
        <v>141</v>
      </c>
    </row>
    <row r="19" spans="1:17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0" t="s">
        <v>116</v>
      </c>
      <c r="M19" s="89" t="s">
        <v>116</v>
      </c>
      <c r="N19" s="89" t="s">
        <v>116</v>
      </c>
    </row>
    <row r="20" spans="1:17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0" t="s">
        <v>116</v>
      </c>
      <c r="M20" s="89" t="s">
        <v>116</v>
      </c>
      <c r="N20" s="89" t="s">
        <v>116</v>
      </c>
    </row>
    <row r="21" spans="1:17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0" t="s">
        <v>116</v>
      </c>
      <c r="M21" s="89" t="s">
        <v>116</v>
      </c>
      <c r="N21" s="89" t="s">
        <v>116</v>
      </c>
    </row>
    <row r="22" spans="1:17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0" t="s">
        <v>116</v>
      </c>
      <c r="M22" s="89" t="s">
        <v>116</v>
      </c>
      <c r="N22" s="89" t="s">
        <v>116</v>
      </c>
    </row>
    <row r="23" spans="1:17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0" t="s">
        <v>116</v>
      </c>
      <c r="M23" s="89" t="s">
        <v>116</v>
      </c>
      <c r="N23" s="89" t="s">
        <v>116</v>
      </c>
    </row>
    <row r="24" spans="1:17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0" t="s">
        <v>116</v>
      </c>
      <c r="M24" s="89" t="s">
        <v>116</v>
      </c>
      <c r="N24" s="89" t="s">
        <v>116</v>
      </c>
    </row>
    <row r="25" spans="1:17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0" t="s">
        <v>116</v>
      </c>
      <c r="M25" s="89" t="s">
        <v>116</v>
      </c>
      <c r="N25" s="89" t="s">
        <v>116</v>
      </c>
    </row>
    <row r="26" spans="1:17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0" t="s">
        <v>116</v>
      </c>
      <c r="M26" s="89" t="s">
        <v>116</v>
      </c>
      <c r="N26" s="89" t="s">
        <v>116</v>
      </c>
    </row>
    <row r="27" spans="1:17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0" t="s">
        <v>116</v>
      </c>
      <c r="M27" s="89" t="s">
        <v>116</v>
      </c>
      <c r="N27" s="89" t="s">
        <v>116</v>
      </c>
    </row>
    <row r="28" spans="1:17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0" t="s">
        <v>116</v>
      </c>
      <c r="M28" s="89" t="s">
        <v>116</v>
      </c>
      <c r="N28" s="89" t="s">
        <v>116</v>
      </c>
    </row>
    <row r="29" spans="1:17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0" t="s">
        <v>116</v>
      </c>
      <c r="M29" s="89" t="s">
        <v>116</v>
      </c>
      <c r="N29" s="89" t="s">
        <v>116</v>
      </c>
    </row>
    <row r="30" spans="1:17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0" t="s">
        <v>116</v>
      </c>
      <c r="M30" s="89" t="s">
        <v>116</v>
      </c>
      <c r="N30" s="89" t="s">
        <v>116</v>
      </c>
    </row>
    <row r="31" spans="1:17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0" t="s">
        <v>116</v>
      </c>
      <c r="M31" s="89" t="s">
        <v>116</v>
      </c>
      <c r="N31" s="89" t="s">
        <v>116</v>
      </c>
    </row>
    <row r="32" spans="1:17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95" yWindow="372" count="2">
    <dataValidation allowBlank="1" promptTitle="他の出場種目" prompt="リストの中から選択して下さい" sqref="L8:N32" xr:uid="{00000000-0002-0000-0900-000000000000}"/>
    <dataValidation type="list" allowBlank="1" showInputMessage="1" showErrorMessage="1" promptTitle="種目" prompt="種目を矢印ボタンを押してリストの中から選択して下さい。" sqref="B8:B32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3320312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25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52" t="str">
        <f>参加料納入表!B3</f>
        <v>沖縄県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116</v>
      </c>
      <c r="N8" s="85" t="s">
        <v>116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/>
      <c r="M10" s="85"/>
      <c r="N10" s="85"/>
      <c r="P10" s="144" t="s">
        <v>110</v>
      </c>
      <c r="Q10" s="46" t="s">
        <v>111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/>
      <c r="M11" s="85"/>
      <c r="N11" s="85"/>
      <c r="P11" s="144" t="s">
        <v>149</v>
      </c>
      <c r="Q11" s="46" t="s">
        <v>150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/>
      <c r="M12" s="85"/>
      <c r="N12" s="85"/>
      <c r="P12" s="144" t="s">
        <v>151</v>
      </c>
      <c r="Q12" s="46" t="s">
        <v>152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</row>
    <row r="17" spans="1:14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</row>
    <row r="18" spans="1:14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4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 t="s">
        <v>116</v>
      </c>
      <c r="M19" s="85" t="s">
        <v>116</v>
      </c>
      <c r="N19" s="85" t="s">
        <v>116</v>
      </c>
    </row>
    <row r="20" spans="1:14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4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 t="s">
        <v>116</v>
      </c>
      <c r="M21" s="85" t="s">
        <v>116</v>
      </c>
      <c r="N21" s="85" t="s">
        <v>116</v>
      </c>
    </row>
    <row r="22" spans="1:14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4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 t="s">
        <v>116</v>
      </c>
      <c r="M23" s="85" t="s">
        <v>116</v>
      </c>
      <c r="N23" s="85" t="s">
        <v>116</v>
      </c>
    </row>
    <row r="24" spans="1:14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4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 t="s">
        <v>116</v>
      </c>
      <c r="M25" s="85" t="s">
        <v>116</v>
      </c>
      <c r="N25" s="85" t="s">
        <v>116</v>
      </c>
    </row>
    <row r="26" spans="1:14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4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 t="s">
        <v>116</v>
      </c>
      <c r="M27" s="85" t="s">
        <v>116</v>
      </c>
      <c r="N27" s="85" t="s">
        <v>116</v>
      </c>
    </row>
    <row r="28" spans="1:14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4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 t="s">
        <v>116</v>
      </c>
      <c r="M29" s="85" t="s">
        <v>116</v>
      </c>
      <c r="N29" s="85" t="s">
        <v>116</v>
      </c>
    </row>
    <row r="30" spans="1:14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4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 t="s">
        <v>116</v>
      </c>
      <c r="M31" s="85" t="s">
        <v>116</v>
      </c>
      <c r="N31" s="85" t="s">
        <v>116</v>
      </c>
    </row>
    <row r="32" spans="1:14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55" yWindow="300" count="2">
    <dataValidation allowBlank="1" promptTitle="他の出場種目" prompt="リストの中から選択して下さい" sqref="L8:N32" xr:uid="{00000000-0002-0000-0A00-000000000000}"/>
    <dataValidation type="list" allowBlank="1" showInputMessage="1" showErrorMessage="1" promptTitle="種目" prompt="種目を矢印ボタンを押してリストの中から選択して下さい。" sqref="B8:B32" xr:uid="{00000000-0002-0000-0A00-000001000000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109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25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52" t="str">
        <f>参加料納入表!B3</f>
        <v>沖縄県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3"/>
      <c r="M8" s="91" t="s">
        <v>115</v>
      </c>
      <c r="N8" s="91" t="s">
        <v>115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3" t="s">
        <v>116</v>
      </c>
      <c r="M9" s="91" t="s">
        <v>116</v>
      </c>
      <c r="N9" s="91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3" t="s">
        <v>116</v>
      </c>
      <c r="M10" s="91" t="s">
        <v>116</v>
      </c>
      <c r="N10" s="91" t="s">
        <v>116</v>
      </c>
      <c r="P10" s="144" t="s">
        <v>110</v>
      </c>
      <c r="Q10" s="46" t="s">
        <v>111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3" t="s">
        <v>116</v>
      </c>
      <c r="M11" s="91" t="s">
        <v>116</v>
      </c>
      <c r="N11" s="91" t="s">
        <v>116</v>
      </c>
      <c r="P11" s="144" t="s">
        <v>149</v>
      </c>
      <c r="Q11" s="46" t="s">
        <v>150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3" t="s">
        <v>116</v>
      </c>
      <c r="M12" s="91" t="s">
        <v>116</v>
      </c>
      <c r="N12" s="91" t="s">
        <v>116</v>
      </c>
      <c r="P12" s="144" t="s">
        <v>151</v>
      </c>
      <c r="Q12" s="46" t="s">
        <v>152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3" t="s">
        <v>116</v>
      </c>
      <c r="M13" s="91" t="s">
        <v>116</v>
      </c>
      <c r="N13" s="91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3" t="s">
        <v>116</v>
      </c>
      <c r="M14" s="91" t="s">
        <v>116</v>
      </c>
      <c r="N14" s="91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3" t="s">
        <v>116</v>
      </c>
      <c r="M15" s="91" t="s">
        <v>116</v>
      </c>
      <c r="N15" s="91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3" t="s">
        <v>116</v>
      </c>
      <c r="M16" s="91" t="s">
        <v>116</v>
      </c>
      <c r="N16" s="91" t="s">
        <v>116</v>
      </c>
    </row>
    <row r="17" spans="1:14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3" t="s">
        <v>116</v>
      </c>
      <c r="M17" s="91" t="s">
        <v>116</v>
      </c>
      <c r="N17" s="91" t="s">
        <v>116</v>
      </c>
    </row>
    <row r="18" spans="1:14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3" t="s">
        <v>116</v>
      </c>
      <c r="M18" s="91" t="s">
        <v>116</v>
      </c>
      <c r="N18" s="91" t="s">
        <v>116</v>
      </c>
    </row>
    <row r="19" spans="1:14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3" t="s">
        <v>116</v>
      </c>
      <c r="M19" s="91" t="s">
        <v>116</v>
      </c>
      <c r="N19" s="91" t="s">
        <v>116</v>
      </c>
    </row>
    <row r="20" spans="1:14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3" t="s">
        <v>116</v>
      </c>
      <c r="M20" s="91" t="s">
        <v>116</v>
      </c>
      <c r="N20" s="91" t="s">
        <v>116</v>
      </c>
    </row>
    <row r="21" spans="1:14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3" t="s">
        <v>116</v>
      </c>
      <c r="M21" s="91" t="s">
        <v>116</v>
      </c>
      <c r="N21" s="91" t="s">
        <v>116</v>
      </c>
    </row>
    <row r="22" spans="1:14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3" t="s">
        <v>116</v>
      </c>
      <c r="M22" s="91" t="s">
        <v>116</v>
      </c>
      <c r="N22" s="91" t="s">
        <v>116</v>
      </c>
    </row>
    <row r="23" spans="1:14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3" t="s">
        <v>116</v>
      </c>
      <c r="M23" s="91" t="s">
        <v>116</v>
      </c>
      <c r="N23" s="91" t="s">
        <v>116</v>
      </c>
    </row>
    <row r="24" spans="1:14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3" t="s">
        <v>116</v>
      </c>
      <c r="M24" s="91" t="s">
        <v>116</v>
      </c>
      <c r="N24" s="91" t="s">
        <v>116</v>
      </c>
    </row>
    <row r="25" spans="1:14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3" t="s">
        <v>116</v>
      </c>
      <c r="M25" s="91" t="s">
        <v>116</v>
      </c>
      <c r="N25" s="91" t="s">
        <v>116</v>
      </c>
    </row>
    <row r="26" spans="1:14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3" t="s">
        <v>116</v>
      </c>
      <c r="M26" s="91" t="s">
        <v>116</v>
      </c>
      <c r="N26" s="91" t="s">
        <v>116</v>
      </c>
    </row>
    <row r="27" spans="1:14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3" t="s">
        <v>116</v>
      </c>
      <c r="M27" s="91" t="s">
        <v>116</v>
      </c>
      <c r="N27" s="91" t="s">
        <v>116</v>
      </c>
    </row>
    <row r="28" spans="1:14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3" t="s">
        <v>116</v>
      </c>
      <c r="M28" s="91" t="s">
        <v>116</v>
      </c>
      <c r="N28" s="91" t="s">
        <v>116</v>
      </c>
    </row>
    <row r="29" spans="1:14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3" t="s">
        <v>116</v>
      </c>
      <c r="M29" s="91" t="s">
        <v>116</v>
      </c>
      <c r="N29" s="91" t="s">
        <v>116</v>
      </c>
    </row>
    <row r="30" spans="1:14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3" t="s">
        <v>116</v>
      </c>
      <c r="M30" s="91" t="s">
        <v>116</v>
      </c>
      <c r="N30" s="91" t="s">
        <v>116</v>
      </c>
    </row>
    <row r="31" spans="1:14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3" t="s">
        <v>116</v>
      </c>
      <c r="M31" s="91" t="s">
        <v>116</v>
      </c>
      <c r="N31" s="91" t="s">
        <v>116</v>
      </c>
    </row>
    <row r="32" spans="1:14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4" t="s">
        <v>116</v>
      </c>
      <c r="M32" s="92" t="s">
        <v>116</v>
      </c>
      <c r="N32" s="92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68" yWindow="151" count="2">
    <dataValidation allowBlank="1" promptTitle="他の出場種目" prompt="リストの中から選択して下さい" sqref="L8:N32" xr:uid="{00000000-0002-0000-0B00-000000000000}"/>
    <dataValidation type="list" allowBlank="1" showInputMessage="1" showErrorMessage="1" promptTitle="種目" prompt="種目を矢印ボタンを押してリストの中から選択して下さい。" sqref="B8:B32" xr:uid="{DB854CBD-C283-4FAB-A3A5-652A8F27C215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3"/>
  <sheetViews>
    <sheetView showZeros="0" view="pageBreakPreview" topLeftCell="A14" zoomScaleNormal="100" zoomScaleSheetLayoutView="100" workbookViewId="0">
      <selection activeCell="C29" sqref="C29"/>
    </sheetView>
  </sheetViews>
  <sheetFormatPr defaultColWidth="9" defaultRowHeight="13.2" x14ac:dyDescent="0.2"/>
  <cols>
    <col min="1" max="1" width="16.77734375" style="11" customWidth="1"/>
    <col min="2" max="2" width="7.77734375" style="7" customWidth="1"/>
    <col min="3" max="3" width="8.77734375" style="11" customWidth="1"/>
    <col min="4" max="4" width="3.77734375" style="11" customWidth="1"/>
    <col min="5" max="5" width="3.44140625" style="11" customWidth="1"/>
    <col min="6" max="6" width="8.77734375" style="58" customWidth="1"/>
    <col min="7" max="10" width="3.77734375" style="57" customWidth="1"/>
    <col min="11" max="11" width="8.77734375" style="11" customWidth="1"/>
    <col min="12" max="12" width="3.77734375" style="6" customWidth="1"/>
    <col min="13" max="13" width="20.77734375" style="11" customWidth="1"/>
    <col min="14" max="16384" width="9" style="11"/>
  </cols>
  <sheetData>
    <row r="1" spans="1:16" ht="19.2" x14ac:dyDescent="0.2">
      <c r="A1" s="206" t="s">
        <v>189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143"/>
      <c r="O1" s="143"/>
      <c r="P1" s="143"/>
    </row>
    <row r="2" spans="1:16" ht="10.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6" ht="19.5" customHeight="1" x14ac:dyDescent="0.2">
      <c r="A3" s="201" t="s">
        <v>7</v>
      </c>
      <c r="B3" s="207" t="s">
        <v>227</v>
      </c>
      <c r="C3" s="208"/>
      <c r="D3" s="209"/>
      <c r="F3" s="220" t="s">
        <v>188</v>
      </c>
      <c r="G3" s="220"/>
      <c r="H3" s="220"/>
      <c r="I3" s="220"/>
      <c r="J3" s="220"/>
      <c r="K3" s="220"/>
      <c r="L3" s="220"/>
      <c r="M3" s="220"/>
    </row>
    <row r="4" spans="1:16" ht="8.25" customHeight="1" x14ac:dyDescent="0.2">
      <c r="A4" s="202"/>
      <c r="B4" s="210"/>
      <c r="C4" s="211"/>
      <c r="D4" s="212"/>
      <c r="F4" s="220"/>
      <c r="G4" s="220"/>
      <c r="H4" s="220"/>
      <c r="I4" s="220"/>
      <c r="J4" s="220"/>
      <c r="K4" s="220"/>
      <c r="L4" s="220"/>
      <c r="M4" s="220"/>
    </row>
    <row r="5" spans="1:16" ht="8.25" customHeight="1" x14ac:dyDescent="0.2"/>
    <row r="6" spans="1:16" s="6" customFormat="1" ht="28.5" customHeight="1" x14ac:dyDescent="0.2">
      <c r="A6" s="203" t="s">
        <v>8</v>
      </c>
      <c r="B6" s="204"/>
      <c r="C6" s="203" t="s">
        <v>161</v>
      </c>
      <c r="D6" s="205"/>
      <c r="E6" s="104"/>
      <c r="F6" s="213" t="s">
        <v>9</v>
      </c>
      <c r="G6" s="214"/>
      <c r="H6" s="214"/>
      <c r="I6" s="214"/>
      <c r="J6" s="214"/>
      <c r="K6" s="214"/>
      <c r="L6" s="215"/>
      <c r="M6" s="19" t="s">
        <v>121</v>
      </c>
    </row>
    <row r="7" spans="1:16" ht="14.25" customHeight="1" x14ac:dyDescent="0.2">
      <c r="A7" s="105" t="s">
        <v>43</v>
      </c>
      <c r="B7" s="20" t="s">
        <v>10</v>
      </c>
      <c r="C7" s="54"/>
      <c r="D7" s="106" t="s">
        <v>11</v>
      </c>
      <c r="E7" s="21"/>
      <c r="F7" s="22">
        <v>5000</v>
      </c>
      <c r="G7" s="23" t="s">
        <v>122</v>
      </c>
      <c r="H7" s="135">
        <f t="shared" ref="H7:H55" si="0">C7</f>
        <v>0</v>
      </c>
      <c r="I7" s="25" t="s">
        <v>11</v>
      </c>
      <c r="J7" s="25" t="s">
        <v>123</v>
      </c>
      <c r="K7" s="140">
        <f t="shared" ref="K7:K55" si="1">F7*H7</f>
        <v>0</v>
      </c>
      <c r="L7" s="21" t="s">
        <v>12</v>
      </c>
      <c r="M7" s="48"/>
      <c r="P7" s="7"/>
    </row>
    <row r="8" spans="1:16" ht="14.25" customHeight="1" x14ac:dyDescent="0.2">
      <c r="A8" s="107" t="s">
        <v>83</v>
      </c>
      <c r="B8" s="20" t="s">
        <v>10</v>
      </c>
      <c r="C8" s="55"/>
      <c r="D8" s="106" t="s">
        <v>11</v>
      </c>
      <c r="E8" s="21"/>
      <c r="F8" s="22">
        <v>5000</v>
      </c>
      <c r="G8" s="27" t="s">
        <v>122</v>
      </c>
      <c r="H8" s="135">
        <f t="shared" si="0"/>
        <v>0</v>
      </c>
      <c r="I8" s="24" t="s">
        <v>11</v>
      </c>
      <c r="J8" s="24" t="s">
        <v>123</v>
      </c>
      <c r="K8" s="135">
        <f t="shared" si="1"/>
        <v>0</v>
      </c>
      <c r="L8" s="21" t="s">
        <v>12</v>
      </c>
      <c r="M8" s="49"/>
    </row>
    <row r="9" spans="1:16" ht="14.25" customHeight="1" x14ac:dyDescent="0.2">
      <c r="A9" s="108" t="s">
        <v>98</v>
      </c>
      <c r="B9" s="26" t="s">
        <v>10</v>
      </c>
      <c r="C9" s="55"/>
      <c r="D9" s="106" t="s">
        <v>11</v>
      </c>
      <c r="E9" s="21"/>
      <c r="F9" s="22">
        <v>5000</v>
      </c>
      <c r="G9" s="27" t="s">
        <v>122</v>
      </c>
      <c r="H9" s="135">
        <f t="shared" si="0"/>
        <v>0</v>
      </c>
      <c r="I9" s="24" t="s">
        <v>11</v>
      </c>
      <c r="J9" s="24" t="s">
        <v>123</v>
      </c>
      <c r="K9" s="135">
        <f>F9*H9</f>
        <v>0</v>
      </c>
      <c r="L9" s="21" t="s">
        <v>12</v>
      </c>
      <c r="M9" s="49"/>
    </row>
    <row r="10" spans="1:16" ht="14.25" customHeight="1" x14ac:dyDescent="0.2">
      <c r="A10" s="108" t="s">
        <v>84</v>
      </c>
      <c r="B10" s="26" t="s">
        <v>10</v>
      </c>
      <c r="C10" s="55"/>
      <c r="D10" s="106" t="s">
        <v>11</v>
      </c>
      <c r="E10" s="21"/>
      <c r="F10" s="22">
        <v>5000</v>
      </c>
      <c r="G10" s="27" t="s">
        <v>122</v>
      </c>
      <c r="H10" s="135">
        <f t="shared" si="0"/>
        <v>0</v>
      </c>
      <c r="I10" s="24" t="s">
        <v>11</v>
      </c>
      <c r="J10" s="24" t="s">
        <v>123</v>
      </c>
      <c r="K10" s="135">
        <f t="shared" si="1"/>
        <v>0</v>
      </c>
      <c r="L10" s="21" t="s">
        <v>12</v>
      </c>
      <c r="M10" s="49"/>
    </row>
    <row r="11" spans="1:16" ht="14.25" customHeight="1" x14ac:dyDescent="0.2">
      <c r="A11" s="108" t="s">
        <v>85</v>
      </c>
      <c r="B11" s="26" t="s">
        <v>10</v>
      </c>
      <c r="C11" s="55"/>
      <c r="D11" s="106" t="s">
        <v>11</v>
      </c>
      <c r="E11" s="21"/>
      <c r="F11" s="22">
        <v>5000</v>
      </c>
      <c r="G11" s="27" t="s">
        <v>122</v>
      </c>
      <c r="H11" s="135">
        <f t="shared" si="0"/>
        <v>0</v>
      </c>
      <c r="I11" s="24" t="s">
        <v>11</v>
      </c>
      <c r="J11" s="24" t="s">
        <v>123</v>
      </c>
      <c r="K11" s="135">
        <f t="shared" si="1"/>
        <v>0</v>
      </c>
      <c r="L11" s="21" t="s">
        <v>12</v>
      </c>
      <c r="M11" s="49"/>
    </row>
    <row r="12" spans="1:16" ht="14.25" customHeight="1" x14ac:dyDescent="0.2">
      <c r="A12" s="108" t="s">
        <v>86</v>
      </c>
      <c r="B12" s="26" t="s">
        <v>10</v>
      </c>
      <c r="C12" s="55"/>
      <c r="D12" s="106" t="s">
        <v>11</v>
      </c>
      <c r="E12" s="21"/>
      <c r="F12" s="22">
        <v>5000</v>
      </c>
      <c r="G12" s="27" t="s">
        <v>122</v>
      </c>
      <c r="H12" s="135">
        <f t="shared" si="0"/>
        <v>0</v>
      </c>
      <c r="I12" s="24" t="s">
        <v>11</v>
      </c>
      <c r="J12" s="24" t="s">
        <v>123</v>
      </c>
      <c r="K12" s="135">
        <f t="shared" si="1"/>
        <v>0</v>
      </c>
      <c r="L12" s="21" t="s">
        <v>12</v>
      </c>
      <c r="M12" s="49"/>
    </row>
    <row r="13" spans="1:16" ht="14.25" customHeight="1" x14ac:dyDescent="0.2">
      <c r="A13" s="108" t="s">
        <v>87</v>
      </c>
      <c r="B13" s="26" t="s">
        <v>10</v>
      </c>
      <c r="C13" s="55"/>
      <c r="D13" s="106" t="s">
        <v>11</v>
      </c>
      <c r="E13" s="21"/>
      <c r="F13" s="22">
        <v>5000</v>
      </c>
      <c r="G13" s="27" t="s">
        <v>122</v>
      </c>
      <c r="H13" s="135">
        <f t="shared" si="0"/>
        <v>0</v>
      </c>
      <c r="I13" s="24" t="s">
        <v>11</v>
      </c>
      <c r="J13" s="24" t="s">
        <v>123</v>
      </c>
      <c r="K13" s="135">
        <f t="shared" si="1"/>
        <v>0</v>
      </c>
      <c r="L13" s="21" t="s">
        <v>12</v>
      </c>
      <c r="M13" s="49"/>
    </row>
    <row r="14" spans="1:16" ht="14.25" customHeight="1" x14ac:dyDescent="0.2">
      <c r="A14" s="108" t="s">
        <v>88</v>
      </c>
      <c r="B14" s="26" t="s">
        <v>10</v>
      </c>
      <c r="C14" s="55"/>
      <c r="D14" s="106" t="s">
        <v>11</v>
      </c>
      <c r="E14" s="21"/>
      <c r="F14" s="22">
        <v>5000</v>
      </c>
      <c r="G14" s="27" t="s">
        <v>122</v>
      </c>
      <c r="H14" s="135">
        <f t="shared" si="0"/>
        <v>0</v>
      </c>
      <c r="I14" s="24" t="s">
        <v>11</v>
      </c>
      <c r="J14" s="24" t="s">
        <v>123</v>
      </c>
      <c r="K14" s="135">
        <f t="shared" si="1"/>
        <v>0</v>
      </c>
      <c r="L14" s="21" t="s">
        <v>12</v>
      </c>
      <c r="M14" s="49"/>
    </row>
    <row r="15" spans="1:16" ht="14.25" customHeight="1" x14ac:dyDescent="0.2">
      <c r="A15" s="108" t="s">
        <v>89</v>
      </c>
      <c r="B15" s="26" t="s">
        <v>10</v>
      </c>
      <c r="C15" s="55"/>
      <c r="D15" s="106" t="s">
        <v>11</v>
      </c>
      <c r="E15" s="21"/>
      <c r="F15" s="22">
        <v>5000</v>
      </c>
      <c r="G15" s="27" t="s">
        <v>122</v>
      </c>
      <c r="H15" s="135">
        <f t="shared" si="0"/>
        <v>0</v>
      </c>
      <c r="I15" s="24" t="s">
        <v>11</v>
      </c>
      <c r="J15" s="24" t="s">
        <v>123</v>
      </c>
      <c r="K15" s="135">
        <f t="shared" si="1"/>
        <v>0</v>
      </c>
      <c r="L15" s="21" t="s">
        <v>12</v>
      </c>
      <c r="M15" s="49"/>
    </row>
    <row r="16" spans="1:16" ht="14.25" customHeight="1" x14ac:dyDescent="0.2">
      <c r="A16" s="108" t="s">
        <v>114</v>
      </c>
      <c r="B16" s="26" t="s">
        <v>10</v>
      </c>
      <c r="C16" s="55"/>
      <c r="D16" s="106" t="s">
        <v>11</v>
      </c>
      <c r="E16" s="21"/>
      <c r="F16" s="22">
        <v>5000</v>
      </c>
      <c r="G16" s="27" t="s">
        <v>122</v>
      </c>
      <c r="H16" s="135">
        <f t="shared" si="0"/>
        <v>0</v>
      </c>
      <c r="I16" s="24" t="s">
        <v>11</v>
      </c>
      <c r="J16" s="24" t="s">
        <v>123</v>
      </c>
      <c r="K16" s="135">
        <f>F16*H16</f>
        <v>0</v>
      </c>
      <c r="L16" s="21" t="s">
        <v>12</v>
      </c>
      <c r="M16" s="49"/>
    </row>
    <row r="17" spans="1:13" ht="14.25" customHeight="1" x14ac:dyDescent="0.2">
      <c r="A17" s="109" t="s">
        <v>142</v>
      </c>
      <c r="B17" s="71" t="s">
        <v>10</v>
      </c>
      <c r="C17" s="72"/>
      <c r="D17" s="110" t="s">
        <v>11</v>
      </c>
      <c r="E17" s="73"/>
      <c r="F17" s="74">
        <v>5000</v>
      </c>
      <c r="G17" s="75" t="s">
        <v>122</v>
      </c>
      <c r="H17" s="136">
        <f t="shared" si="0"/>
        <v>0</v>
      </c>
      <c r="I17" s="76" t="s">
        <v>11</v>
      </c>
      <c r="J17" s="76" t="s">
        <v>123</v>
      </c>
      <c r="K17" s="136">
        <f>F17*H17</f>
        <v>0</v>
      </c>
      <c r="L17" s="73" t="s">
        <v>12</v>
      </c>
      <c r="M17" s="77"/>
    </row>
    <row r="18" spans="1:13" ht="14.25" customHeight="1" x14ac:dyDescent="0.2">
      <c r="A18" s="107" t="s">
        <v>81</v>
      </c>
      <c r="B18" s="20" t="s">
        <v>10</v>
      </c>
      <c r="C18" s="54"/>
      <c r="D18" s="106" t="s">
        <v>11</v>
      </c>
      <c r="E18" s="21"/>
      <c r="F18" s="22">
        <v>5000</v>
      </c>
      <c r="G18" s="27" t="s">
        <v>122</v>
      </c>
      <c r="H18" s="135">
        <f t="shared" si="0"/>
        <v>0</v>
      </c>
      <c r="I18" s="24" t="s">
        <v>11</v>
      </c>
      <c r="J18" s="24" t="s">
        <v>123</v>
      </c>
      <c r="K18" s="135">
        <f t="shared" si="1"/>
        <v>0</v>
      </c>
      <c r="L18" s="21" t="s">
        <v>12</v>
      </c>
      <c r="M18" s="48"/>
    </row>
    <row r="19" spans="1:13" ht="14.25" customHeight="1" x14ac:dyDescent="0.2">
      <c r="A19" s="108" t="s">
        <v>82</v>
      </c>
      <c r="B19" s="26" t="s">
        <v>10</v>
      </c>
      <c r="C19" s="55"/>
      <c r="D19" s="106" t="s">
        <v>11</v>
      </c>
      <c r="E19" s="21"/>
      <c r="F19" s="22">
        <v>5000</v>
      </c>
      <c r="G19" s="27" t="s">
        <v>122</v>
      </c>
      <c r="H19" s="135">
        <f t="shared" si="0"/>
        <v>0</v>
      </c>
      <c r="I19" s="24" t="s">
        <v>11</v>
      </c>
      <c r="J19" s="24" t="s">
        <v>123</v>
      </c>
      <c r="K19" s="135">
        <f>F19*H19</f>
        <v>0</v>
      </c>
      <c r="L19" s="21" t="s">
        <v>12</v>
      </c>
      <c r="M19" s="49"/>
    </row>
    <row r="20" spans="1:13" ht="14.25" customHeight="1" x14ac:dyDescent="0.2">
      <c r="A20" s="108" t="s">
        <v>99</v>
      </c>
      <c r="B20" s="26" t="s">
        <v>10</v>
      </c>
      <c r="C20" s="55"/>
      <c r="D20" s="106" t="s">
        <v>11</v>
      </c>
      <c r="E20" s="21"/>
      <c r="F20" s="22">
        <v>5000</v>
      </c>
      <c r="G20" s="27" t="s">
        <v>122</v>
      </c>
      <c r="H20" s="135">
        <f t="shared" si="0"/>
        <v>0</v>
      </c>
      <c r="I20" s="24" t="s">
        <v>11</v>
      </c>
      <c r="J20" s="24" t="s">
        <v>123</v>
      </c>
      <c r="K20" s="135">
        <f>F20*H20</f>
        <v>0</v>
      </c>
      <c r="L20" s="21" t="s">
        <v>12</v>
      </c>
      <c r="M20" s="49"/>
    </row>
    <row r="21" spans="1:13" ht="14.25" customHeight="1" x14ac:dyDescent="0.2">
      <c r="A21" s="108" t="s">
        <v>157</v>
      </c>
      <c r="B21" s="26" t="s">
        <v>10</v>
      </c>
      <c r="C21" s="55"/>
      <c r="D21" s="106" t="s">
        <v>11</v>
      </c>
      <c r="E21" s="21"/>
      <c r="F21" s="22">
        <v>5000</v>
      </c>
      <c r="G21" s="27" t="s">
        <v>122</v>
      </c>
      <c r="H21" s="135">
        <f t="shared" si="0"/>
        <v>0</v>
      </c>
      <c r="I21" s="24" t="s">
        <v>11</v>
      </c>
      <c r="J21" s="24" t="s">
        <v>123</v>
      </c>
      <c r="K21" s="135">
        <f>F21*H21</f>
        <v>0</v>
      </c>
      <c r="L21" s="21" t="s">
        <v>12</v>
      </c>
      <c r="M21" s="49"/>
    </row>
    <row r="22" spans="1:13" ht="14.25" customHeight="1" x14ac:dyDescent="0.2">
      <c r="A22" s="108" t="s">
        <v>158</v>
      </c>
      <c r="B22" s="26" t="s">
        <v>10</v>
      </c>
      <c r="C22" s="55"/>
      <c r="D22" s="106" t="s">
        <v>11</v>
      </c>
      <c r="E22" s="21"/>
      <c r="F22" s="22">
        <v>5000</v>
      </c>
      <c r="G22" s="27" t="s">
        <v>122</v>
      </c>
      <c r="H22" s="135">
        <f t="shared" si="0"/>
        <v>0</v>
      </c>
      <c r="I22" s="24" t="s">
        <v>11</v>
      </c>
      <c r="J22" s="24" t="s">
        <v>123</v>
      </c>
      <c r="K22" s="135">
        <f>F22*H22</f>
        <v>0</v>
      </c>
      <c r="L22" s="21" t="s">
        <v>12</v>
      </c>
      <c r="M22" s="49"/>
    </row>
    <row r="23" spans="1:13" ht="14.25" customHeight="1" x14ac:dyDescent="0.2">
      <c r="A23" s="108" t="s">
        <v>159</v>
      </c>
      <c r="B23" s="26" t="s">
        <v>10</v>
      </c>
      <c r="C23" s="55"/>
      <c r="D23" s="106" t="s">
        <v>11</v>
      </c>
      <c r="E23" s="21"/>
      <c r="F23" s="22">
        <v>5000</v>
      </c>
      <c r="G23" s="27" t="s">
        <v>122</v>
      </c>
      <c r="H23" s="135">
        <f t="shared" si="0"/>
        <v>0</v>
      </c>
      <c r="I23" s="24" t="s">
        <v>11</v>
      </c>
      <c r="J23" s="24" t="s">
        <v>123</v>
      </c>
      <c r="K23" s="135">
        <f>F23*H23</f>
        <v>0</v>
      </c>
      <c r="L23" s="21" t="s">
        <v>12</v>
      </c>
      <c r="M23" s="49"/>
    </row>
    <row r="24" spans="1:13" ht="14.25" customHeight="1" x14ac:dyDescent="0.2">
      <c r="A24" s="112" t="s">
        <v>160</v>
      </c>
      <c r="B24" s="53" t="s">
        <v>10</v>
      </c>
      <c r="C24" s="56"/>
      <c r="D24" s="113" t="s">
        <v>11</v>
      </c>
      <c r="E24" s="33"/>
      <c r="F24" s="116">
        <v>5000</v>
      </c>
      <c r="G24" s="51" t="s">
        <v>122</v>
      </c>
      <c r="H24" s="137">
        <f t="shared" ref="H24" si="2">C24</f>
        <v>0</v>
      </c>
      <c r="I24" s="32" t="s">
        <v>11</v>
      </c>
      <c r="J24" s="32" t="s">
        <v>123</v>
      </c>
      <c r="K24" s="137">
        <f t="shared" ref="K24" si="3">F24*H24</f>
        <v>0</v>
      </c>
      <c r="L24" s="33" t="s">
        <v>12</v>
      </c>
      <c r="M24" s="52"/>
    </row>
    <row r="25" spans="1:13" ht="14.25" customHeight="1" x14ac:dyDescent="0.2">
      <c r="A25" s="109" t="s">
        <v>178</v>
      </c>
      <c r="B25" s="71" t="s">
        <v>10</v>
      </c>
      <c r="C25" s="72"/>
      <c r="D25" s="110" t="s">
        <v>11</v>
      </c>
      <c r="E25" s="73"/>
      <c r="F25" s="74">
        <v>5000</v>
      </c>
      <c r="G25" s="75" t="s">
        <v>122</v>
      </c>
      <c r="H25" s="136">
        <f t="shared" si="0"/>
        <v>0</v>
      </c>
      <c r="I25" s="76" t="s">
        <v>11</v>
      </c>
      <c r="J25" s="76" t="s">
        <v>123</v>
      </c>
      <c r="K25" s="136">
        <f t="shared" si="1"/>
        <v>0</v>
      </c>
      <c r="L25" s="73" t="s">
        <v>12</v>
      </c>
      <c r="M25" s="77"/>
    </row>
    <row r="26" spans="1:13" ht="14.25" customHeight="1" x14ac:dyDescent="0.2">
      <c r="A26" s="107" t="s">
        <v>43</v>
      </c>
      <c r="B26" s="20" t="s">
        <v>0</v>
      </c>
      <c r="C26" s="54"/>
      <c r="D26" s="106" t="s">
        <v>13</v>
      </c>
      <c r="E26" s="21"/>
      <c r="F26" s="78">
        <v>10000</v>
      </c>
      <c r="G26" s="27" t="s">
        <v>122</v>
      </c>
      <c r="H26" s="135">
        <f t="shared" si="0"/>
        <v>0</v>
      </c>
      <c r="I26" s="24" t="s">
        <v>13</v>
      </c>
      <c r="J26" s="24" t="s">
        <v>123</v>
      </c>
      <c r="K26" s="135">
        <f t="shared" si="1"/>
        <v>0</v>
      </c>
      <c r="L26" s="21" t="s">
        <v>12</v>
      </c>
      <c r="M26" s="48"/>
    </row>
    <row r="27" spans="1:13" ht="14.25" customHeight="1" x14ac:dyDescent="0.2">
      <c r="A27" s="108" t="s">
        <v>83</v>
      </c>
      <c r="B27" s="26" t="s">
        <v>0</v>
      </c>
      <c r="C27" s="55"/>
      <c r="D27" s="111" t="s">
        <v>13</v>
      </c>
      <c r="E27" s="28"/>
      <c r="F27" s="29">
        <v>10000</v>
      </c>
      <c r="G27" s="27" t="s">
        <v>122</v>
      </c>
      <c r="H27" s="138">
        <f t="shared" si="0"/>
        <v>0</v>
      </c>
      <c r="I27" s="30" t="s">
        <v>13</v>
      </c>
      <c r="J27" s="24" t="s">
        <v>123</v>
      </c>
      <c r="K27" s="138">
        <f>F27*H27</f>
        <v>0</v>
      </c>
      <c r="L27" s="21" t="s">
        <v>12</v>
      </c>
      <c r="M27" s="49"/>
    </row>
    <row r="28" spans="1:13" ht="14.25" customHeight="1" x14ac:dyDescent="0.2">
      <c r="A28" s="108" t="s">
        <v>98</v>
      </c>
      <c r="B28" s="26" t="s">
        <v>0</v>
      </c>
      <c r="C28" s="55"/>
      <c r="D28" s="111" t="s">
        <v>13</v>
      </c>
      <c r="E28" s="28"/>
      <c r="F28" s="29">
        <v>10000</v>
      </c>
      <c r="G28" s="27" t="s">
        <v>122</v>
      </c>
      <c r="H28" s="138">
        <f t="shared" si="0"/>
        <v>0</v>
      </c>
      <c r="I28" s="30" t="s">
        <v>13</v>
      </c>
      <c r="J28" s="24" t="s">
        <v>123</v>
      </c>
      <c r="K28" s="138">
        <f t="shared" si="1"/>
        <v>0</v>
      </c>
      <c r="L28" s="21" t="s">
        <v>12</v>
      </c>
      <c r="M28" s="49"/>
    </row>
    <row r="29" spans="1:13" ht="14.25" customHeight="1" x14ac:dyDescent="0.2">
      <c r="A29" s="108" t="s">
        <v>84</v>
      </c>
      <c r="B29" s="26" t="s">
        <v>0</v>
      </c>
      <c r="C29" s="55"/>
      <c r="D29" s="111" t="s">
        <v>13</v>
      </c>
      <c r="E29" s="28"/>
      <c r="F29" s="29">
        <v>10000</v>
      </c>
      <c r="G29" s="27" t="s">
        <v>122</v>
      </c>
      <c r="H29" s="138">
        <f t="shared" si="0"/>
        <v>0</v>
      </c>
      <c r="I29" s="30" t="s">
        <v>13</v>
      </c>
      <c r="J29" s="24" t="s">
        <v>123</v>
      </c>
      <c r="K29" s="138">
        <f t="shared" si="1"/>
        <v>0</v>
      </c>
      <c r="L29" s="21" t="s">
        <v>12</v>
      </c>
      <c r="M29" s="49"/>
    </row>
    <row r="30" spans="1:13" ht="14.25" customHeight="1" x14ac:dyDescent="0.2">
      <c r="A30" s="108" t="s">
        <v>85</v>
      </c>
      <c r="B30" s="26" t="s">
        <v>0</v>
      </c>
      <c r="C30" s="55"/>
      <c r="D30" s="111" t="s">
        <v>13</v>
      </c>
      <c r="E30" s="28"/>
      <c r="F30" s="29">
        <v>10000</v>
      </c>
      <c r="G30" s="27" t="s">
        <v>122</v>
      </c>
      <c r="H30" s="138">
        <f t="shared" si="0"/>
        <v>0</v>
      </c>
      <c r="I30" s="30" t="s">
        <v>13</v>
      </c>
      <c r="J30" s="24" t="s">
        <v>123</v>
      </c>
      <c r="K30" s="138">
        <f t="shared" si="1"/>
        <v>0</v>
      </c>
      <c r="L30" s="21" t="s">
        <v>12</v>
      </c>
      <c r="M30" s="49"/>
    </row>
    <row r="31" spans="1:13" ht="14.25" customHeight="1" x14ac:dyDescent="0.2">
      <c r="A31" s="108" t="s">
        <v>86</v>
      </c>
      <c r="B31" s="26" t="s">
        <v>0</v>
      </c>
      <c r="C31" s="55"/>
      <c r="D31" s="111" t="s">
        <v>13</v>
      </c>
      <c r="E31" s="28"/>
      <c r="F31" s="29">
        <v>10000</v>
      </c>
      <c r="G31" s="27" t="s">
        <v>122</v>
      </c>
      <c r="H31" s="138">
        <f t="shared" si="0"/>
        <v>0</v>
      </c>
      <c r="I31" s="30" t="s">
        <v>13</v>
      </c>
      <c r="J31" s="24" t="s">
        <v>123</v>
      </c>
      <c r="K31" s="138">
        <f t="shared" si="1"/>
        <v>0</v>
      </c>
      <c r="L31" s="21" t="s">
        <v>12</v>
      </c>
      <c r="M31" s="49"/>
    </row>
    <row r="32" spans="1:13" ht="14.25" customHeight="1" x14ac:dyDescent="0.2">
      <c r="A32" s="108" t="s">
        <v>87</v>
      </c>
      <c r="B32" s="26" t="s">
        <v>0</v>
      </c>
      <c r="C32" s="55"/>
      <c r="D32" s="111" t="s">
        <v>13</v>
      </c>
      <c r="E32" s="28"/>
      <c r="F32" s="29">
        <v>10000</v>
      </c>
      <c r="G32" s="27" t="s">
        <v>122</v>
      </c>
      <c r="H32" s="138">
        <f t="shared" si="0"/>
        <v>0</v>
      </c>
      <c r="I32" s="30" t="s">
        <v>13</v>
      </c>
      <c r="J32" s="24" t="s">
        <v>123</v>
      </c>
      <c r="K32" s="138">
        <f t="shared" si="1"/>
        <v>0</v>
      </c>
      <c r="L32" s="21" t="s">
        <v>12</v>
      </c>
      <c r="M32" s="49"/>
    </row>
    <row r="33" spans="1:13" ht="14.25" customHeight="1" x14ac:dyDescent="0.2">
      <c r="A33" s="108" t="s">
        <v>88</v>
      </c>
      <c r="B33" s="26" t="s">
        <v>0</v>
      </c>
      <c r="C33" s="55"/>
      <c r="D33" s="111" t="s">
        <v>13</v>
      </c>
      <c r="E33" s="28"/>
      <c r="F33" s="29">
        <v>10000</v>
      </c>
      <c r="G33" s="27" t="s">
        <v>122</v>
      </c>
      <c r="H33" s="138">
        <f t="shared" si="0"/>
        <v>0</v>
      </c>
      <c r="I33" s="30" t="s">
        <v>13</v>
      </c>
      <c r="J33" s="24" t="s">
        <v>123</v>
      </c>
      <c r="K33" s="138">
        <f t="shared" si="1"/>
        <v>0</v>
      </c>
      <c r="L33" s="21" t="s">
        <v>12</v>
      </c>
      <c r="M33" s="49"/>
    </row>
    <row r="34" spans="1:13" ht="14.25" customHeight="1" x14ac:dyDescent="0.2">
      <c r="A34" s="108" t="s">
        <v>89</v>
      </c>
      <c r="B34" s="26" t="s">
        <v>0</v>
      </c>
      <c r="C34" s="55"/>
      <c r="D34" s="111" t="s">
        <v>13</v>
      </c>
      <c r="E34" s="28"/>
      <c r="F34" s="29">
        <v>10000</v>
      </c>
      <c r="G34" s="27" t="s">
        <v>122</v>
      </c>
      <c r="H34" s="138">
        <f t="shared" si="0"/>
        <v>0</v>
      </c>
      <c r="I34" s="30" t="s">
        <v>13</v>
      </c>
      <c r="J34" s="24" t="s">
        <v>123</v>
      </c>
      <c r="K34" s="138">
        <f t="shared" si="1"/>
        <v>0</v>
      </c>
      <c r="L34" s="21" t="s">
        <v>12</v>
      </c>
      <c r="M34" s="49"/>
    </row>
    <row r="35" spans="1:13" ht="14.25" customHeight="1" x14ac:dyDescent="0.2">
      <c r="A35" s="108" t="s">
        <v>114</v>
      </c>
      <c r="B35" s="26" t="s">
        <v>0</v>
      </c>
      <c r="C35" s="55"/>
      <c r="D35" s="111" t="s">
        <v>13</v>
      </c>
      <c r="E35" s="28"/>
      <c r="F35" s="29">
        <v>10000</v>
      </c>
      <c r="G35" s="27" t="s">
        <v>122</v>
      </c>
      <c r="H35" s="138">
        <f t="shared" si="0"/>
        <v>0</v>
      </c>
      <c r="I35" s="30" t="s">
        <v>13</v>
      </c>
      <c r="J35" s="24" t="s">
        <v>123</v>
      </c>
      <c r="K35" s="138">
        <f>F35*H35</f>
        <v>0</v>
      </c>
      <c r="L35" s="21" t="s">
        <v>12</v>
      </c>
      <c r="M35" s="49"/>
    </row>
    <row r="36" spans="1:13" ht="14.25" customHeight="1" x14ac:dyDescent="0.2">
      <c r="A36" s="109" t="s">
        <v>142</v>
      </c>
      <c r="B36" s="71" t="s">
        <v>0</v>
      </c>
      <c r="C36" s="72"/>
      <c r="D36" s="110" t="s">
        <v>13</v>
      </c>
      <c r="E36" s="73"/>
      <c r="F36" s="79">
        <v>10000</v>
      </c>
      <c r="G36" s="75" t="s">
        <v>122</v>
      </c>
      <c r="H36" s="136">
        <f t="shared" si="0"/>
        <v>0</v>
      </c>
      <c r="I36" s="76" t="s">
        <v>13</v>
      </c>
      <c r="J36" s="76" t="s">
        <v>123</v>
      </c>
      <c r="K36" s="136">
        <f>F36*H36</f>
        <v>0</v>
      </c>
      <c r="L36" s="73" t="s">
        <v>12</v>
      </c>
      <c r="M36" s="77"/>
    </row>
    <row r="37" spans="1:13" ht="14.25" customHeight="1" x14ac:dyDescent="0.2">
      <c r="A37" s="107" t="s">
        <v>81</v>
      </c>
      <c r="B37" s="20" t="s">
        <v>0</v>
      </c>
      <c r="C37" s="54"/>
      <c r="D37" s="106" t="s">
        <v>13</v>
      </c>
      <c r="E37" s="21"/>
      <c r="F37" s="78">
        <v>10000</v>
      </c>
      <c r="G37" s="27" t="s">
        <v>122</v>
      </c>
      <c r="H37" s="135">
        <f t="shared" si="0"/>
        <v>0</v>
      </c>
      <c r="I37" s="24" t="s">
        <v>13</v>
      </c>
      <c r="J37" s="24" t="s">
        <v>123</v>
      </c>
      <c r="K37" s="135">
        <f t="shared" si="1"/>
        <v>0</v>
      </c>
      <c r="L37" s="21" t="s">
        <v>12</v>
      </c>
      <c r="M37" s="48"/>
    </row>
    <row r="38" spans="1:13" ht="14.25" customHeight="1" x14ac:dyDescent="0.2">
      <c r="A38" s="108" t="s">
        <v>90</v>
      </c>
      <c r="B38" s="26" t="s">
        <v>0</v>
      </c>
      <c r="C38" s="55"/>
      <c r="D38" s="111" t="s">
        <v>13</v>
      </c>
      <c r="E38" s="28"/>
      <c r="F38" s="29">
        <v>10000</v>
      </c>
      <c r="G38" s="27" t="s">
        <v>122</v>
      </c>
      <c r="H38" s="138">
        <f t="shared" si="0"/>
        <v>0</v>
      </c>
      <c r="I38" s="30" t="s">
        <v>13</v>
      </c>
      <c r="J38" s="24" t="s">
        <v>123</v>
      </c>
      <c r="K38" s="138">
        <f>F38*H38</f>
        <v>0</v>
      </c>
      <c r="L38" s="21" t="s">
        <v>12</v>
      </c>
      <c r="M38" s="49"/>
    </row>
    <row r="39" spans="1:13" ht="14.25" customHeight="1" x14ac:dyDescent="0.2">
      <c r="A39" s="108" t="s">
        <v>100</v>
      </c>
      <c r="B39" s="26" t="s">
        <v>0</v>
      </c>
      <c r="C39" s="55"/>
      <c r="D39" s="111" t="s">
        <v>13</v>
      </c>
      <c r="E39" s="28"/>
      <c r="F39" s="29">
        <v>10000</v>
      </c>
      <c r="G39" s="27" t="s">
        <v>122</v>
      </c>
      <c r="H39" s="138">
        <f t="shared" si="0"/>
        <v>0</v>
      </c>
      <c r="I39" s="30" t="s">
        <v>13</v>
      </c>
      <c r="J39" s="24" t="s">
        <v>123</v>
      </c>
      <c r="K39" s="138">
        <f t="shared" si="1"/>
        <v>0</v>
      </c>
      <c r="L39" s="21" t="s">
        <v>12</v>
      </c>
      <c r="M39" s="49"/>
    </row>
    <row r="40" spans="1:13" ht="14.25" customHeight="1" x14ac:dyDescent="0.2">
      <c r="A40" s="108" t="s">
        <v>91</v>
      </c>
      <c r="B40" s="26" t="s">
        <v>0</v>
      </c>
      <c r="C40" s="55"/>
      <c r="D40" s="111" t="s">
        <v>13</v>
      </c>
      <c r="E40" s="28"/>
      <c r="F40" s="29">
        <v>10000</v>
      </c>
      <c r="G40" s="27" t="s">
        <v>122</v>
      </c>
      <c r="H40" s="138">
        <f t="shared" si="0"/>
        <v>0</v>
      </c>
      <c r="I40" s="30" t="s">
        <v>13</v>
      </c>
      <c r="J40" s="24" t="s">
        <v>123</v>
      </c>
      <c r="K40" s="138">
        <f t="shared" si="1"/>
        <v>0</v>
      </c>
      <c r="L40" s="21" t="s">
        <v>12</v>
      </c>
      <c r="M40" s="49"/>
    </row>
    <row r="41" spans="1:13" ht="14.25" customHeight="1" x14ac:dyDescent="0.2">
      <c r="A41" s="108" t="s">
        <v>92</v>
      </c>
      <c r="B41" s="26" t="s">
        <v>0</v>
      </c>
      <c r="C41" s="55"/>
      <c r="D41" s="111" t="s">
        <v>13</v>
      </c>
      <c r="E41" s="28"/>
      <c r="F41" s="29">
        <v>10000</v>
      </c>
      <c r="G41" s="27" t="s">
        <v>122</v>
      </c>
      <c r="H41" s="138">
        <f t="shared" si="0"/>
        <v>0</v>
      </c>
      <c r="I41" s="30" t="s">
        <v>13</v>
      </c>
      <c r="J41" s="24" t="s">
        <v>123</v>
      </c>
      <c r="K41" s="138">
        <f>F41*H41</f>
        <v>0</v>
      </c>
      <c r="L41" s="21" t="s">
        <v>12</v>
      </c>
      <c r="M41" s="49"/>
    </row>
    <row r="42" spans="1:13" ht="14.25" customHeight="1" x14ac:dyDescent="0.2">
      <c r="A42" s="108" t="s">
        <v>112</v>
      </c>
      <c r="B42" s="26" t="s">
        <v>0</v>
      </c>
      <c r="C42" s="55"/>
      <c r="D42" s="111" t="s">
        <v>13</v>
      </c>
      <c r="E42" s="28"/>
      <c r="F42" s="29">
        <v>10000</v>
      </c>
      <c r="G42" s="27" t="s">
        <v>122</v>
      </c>
      <c r="H42" s="138">
        <f t="shared" si="0"/>
        <v>0</v>
      </c>
      <c r="I42" s="30" t="s">
        <v>13</v>
      </c>
      <c r="J42" s="24" t="s">
        <v>123</v>
      </c>
      <c r="K42" s="138">
        <f t="shared" ref="K42:K43" si="4">F42*H42</f>
        <v>0</v>
      </c>
      <c r="L42" s="21" t="s">
        <v>12</v>
      </c>
      <c r="M42" s="49"/>
    </row>
    <row r="43" spans="1:13" ht="14.25" customHeight="1" x14ac:dyDescent="0.2">
      <c r="A43" s="112" t="s">
        <v>143</v>
      </c>
      <c r="B43" s="53" t="s">
        <v>0</v>
      </c>
      <c r="C43" s="56"/>
      <c r="D43" s="113" t="s">
        <v>13</v>
      </c>
      <c r="E43" s="33"/>
      <c r="F43" s="80">
        <v>10000</v>
      </c>
      <c r="G43" s="51" t="s">
        <v>122</v>
      </c>
      <c r="H43" s="137">
        <f t="shared" ref="H43" si="5">C43</f>
        <v>0</v>
      </c>
      <c r="I43" s="32" t="s">
        <v>13</v>
      </c>
      <c r="J43" s="32" t="s">
        <v>123</v>
      </c>
      <c r="K43" s="137">
        <f t="shared" si="4"/>
        <v>0</v>
      </c>
      <c r="L43" s="33" t="s">
        <v>12</v>
      </c>
      <c r="M43" s="52"/>
    </row>
    <row r="44" spans="1:13" ht="14.25" customHeight="1" x14ac:dyDescent="0.2">
      <c r="A44" s="109" t="s">
        <v>179</v>
      </c>
      <c r="B44" s="71" t="s">
        <v>0</v>
      </c>
      <c r="C44" s="72"/>
      <c r="D44" s="110" t="s">
        <v>13</v>
      </c>
      <c r="E44" s="73"/>
      <c r="F44" s="79">
        <v>10000</v>
      </c>
      <c r="G44" s="75" t="s">
        <v>122</v>
      </c>
      <c r="H44" s="136">
        <f t="shared" si="0"/>
        <v>0</v>
      </c>
      <c r="I44" s="76" t="s">
        <v>13</v>
      </c>
      <c r="J44" s="76" t="s">
        <v>123</v>
      </c>
      <c r="K44" s="136">
        <f t="shared" si="1"/>
        <v>0</v>
      </c>
      <c r="L44" s="73" t="s">
        <v>12</v>
      </c>
      <c r="M44" s="77"/>
    </row>
    <row r="45" spans="1:13" ht="14.25" customHeight="1" x14ac:dyDescent="0.2">
      <c r="A45" s="107" t="s">
        <v>80</v>
      </c>
      <c r="B45" s="20" t="s">
        <v>14</v>
      </c>
      <c r="C45" s="54"/>
      <c r="D45" s="106" t="s">
        <v>13</v>
      </c>
      <c r="E45" s="21"/>
      <c r="F45" s="78">
        <v>10000</v>
      </c>
      <c r="G45" s="27" t="s">
        <v>122</v>
      </c>
      <c r="H45" s="135">
        <f t="shared" si="0"/>
        <v>0</v>
      </c>
      <c r="I45" s="24" t="s">
        <v>13</v>
      </c>
      <c r="J45" s="24" t="s">
        <v>123</v>
      </c>
      <c r="K45" s="135">
        <f t="shared" si="1"/>
        <v>0</v>
      </c>
      <c r="L45" s="21" t="s">
        <v>12</v>
      </c>
      <c r="M45" s="48"/>
    </row>
    <row r="46" spans="1:13" ht="14.25" customHeight="1" x14ac:dyDescent="0.2">
      <c r="A46" s="108" t="s">
        <v>93</v>
      </c>
      <c r="B46" s="26" t="s">
        <v>14</v>
      </c>
      <c r="C46" s="55"/>
      <c r="D46" s="111" t="s">
        <v>13</v>
      </c>
      <c r="E46" s="28"/>
      <c r="F46" s="29">
        <v>10000</v>
      </c>
      <c r="G46" s="27" t="s">
        <v>122</v>
      </c>
      <c r="H46" s="138">
        <f t="shared" si="0"/>
        <v>0</v>
      </c>
      <c r="I46" s="30" t="s">
        <v>13</v>
      </c>
      <c r="J46" s="24" t="s">
        <v>123</v>
      </c>
      <c r="K46" s="138">
        <f t="shared" si="1"/>
        <v>0</v>
      </c>
      <c r="L46" s="21" t="s">
        <v>12</v>
      </c>
      <c r="M46" s="49"/>
    </row>
    <row r="47" spans="1:13" ht="14.25" customHeight="1" x14ac:dyDescent="0.2">
      <c r="A47" s="108" t="s">
        <v>94</v>
      </c>
      <c r="B47" s="26" t="s">
        <v>14</v>
      </c>
      <c r="C47" s="55"/>
      <c r="D47" s="111" t="s">
        <v>13</v>
      </c>
      <c r="E47" s="28"/>
      <c r="F47" s="29">
        <v>10000</v>
      </c>
      <c r="G47" s="31" t="s">
        <v>122</v>
      </c>
      <c r="H47" s="138">
        <f t="shared" si="0"/>
        <v>0</v>
      </c>
      <c r="I47" s="30" t="s">
        <v>13</v>
      </c>
      <c r="J47" s="30" t="s">
        <v>123</v>
      </c>
      <c r="K47" s="138">
        <f t="shared" si="1"/>
        <v>0</v>
      </c>
      <c r="L47" s="21" t="s">
        <v>12</v>
      </c>
      <c r="M47" s="49"/>
    </row>
    <row r="48" spans="1:13" ht="14.25" customHeight="1" x14ac:dyDescent="0.2">
      <c r="A48" s="112" t="s">
        <v>95</v>
      </c>
      <c r="B48" s="53" t="s">
        <v>14</v>
      </c>
      <c r="C48" s="56"/>
      <c r="D48" s="113" t="s">
        <v>13</v>
      </c>
      <c r="E48" s="33"/>
      <c r="F48" s="29">
        <v>10000</v>
      </c>
      <c r="G48" s="17" t="s">
        <v>122</v>
      </c>
      <c r="H48" s="138">
        <f t="shared" si="0"/>
        <v>0</v>
      </c>
      <c r="I48" s="32" t="s">
        <v>13</v>
      </c>
      <c r="J48" s="15" t="s">
        <v>123</v>
      </c>
      <c r="K48" s="137">
        <f t="shared" si="1"/>
        <v>0</v>
      </c>
      <c r="L48" s="33" t="s">
        <v>12</v>
      </c>
      <c r="M48" s="52"/>
    </row>
    <row r="49" spans="1:15" ht="14.25" customHeight="1" x14ac:dyDescent="0.2">
      <c r="A49" s="108" t="s">
        <v>117</v>
      </c>
      <c r="B49" s="26" t="s">
        <v>14</v>
      </c>
      <c r="C49" s="55"/>
      <c r="D49" s="111" t="s">
        <v>13</v>
      </c>
      <c r="E49" s="28"/>
      <c r="F49" s="29">
        <v>10000</v>
      </c>
      <c r="G49" s="31" t="s">
        <v>122</v>
      </c>
      <c r="H49" s="138">
        <f t="shared" si="0"/>
        <v>0</v>
      </c>
      <c r="I49" s="30" t="s">
        <v>13</v>
      </c>
      <c r="J49" s="30" t="s">
        <v>123</v>
      </c>
      <c r="K49" s="138">
        <f t="shared" si="1"/>
        <v>0</v>
      </c>
      <c r="L49" s="28" t="s">
        <v>12</v>
      </c>
      <c r="M49" s="49"/>
    </row>
    <row r="50" spans="1:15" ht="14.25" customHeight="1" x14ac:dyDescent="0.2">
      <c r="A50" s="112" t="s">
        <v>118</v>
      </c>
      <c r="B50" s="53" t="s">
        <v>14</v>
      </c>
      <c r="C50" s="56"/>
      <c r="D50" s="113" t="s">
        <v>13</v>
      </c>
      <c r="E50" s="33"/>
      <c r="F50" s="80">
        <v>10000</v>
      </c>
      <c r="G50" s="51" t="s">
        <v>122</v>
      </c>
      <c r="H50" s="137">
        <f t="shared" si="0"/>
        <v>0</v>
      </c>
      <c r="I50" s="32" t="s">
        <v>13</v>
      </c>
      <c r="J50" s="32" t="s">
        <v>123</v>
      </c>
      <c r="K50" s="137">
        <f t="shared" si="1"/>
        <v>0</v>
      </c>
      <c r="L50" s="33" t="s">
        <v>12</v>
      </c>
      <c r="M50" s="52"/>
    </row>
    <row r="51" spans="1:15" ht="14.25" customHeight="1" x14ac:dyDescent="0.2">
      <c r="A51" s="108" t="s">
        <v>119</v>
      </c>
      <c r="B51" s="26" t="s">
        <v>14</v>
      </c>
      <c r="C51" s="55"/>
      <c r="D51" s="111" t="s">
        <v>13</v>
      </c>
      <c r="E51" s="28"/>
      <c r="F51" s="29">
        <v>10000</v>
      </c>
      <c r="G51" s="31" t="s">
        <v>122</v>
      </c>
      <c r="H51" s="138">
        <f t="shared" si="0"/>
        <v>0</v>
      </c>
      <c r="I51" s="30" t="s">
        <v>13</v>
      </c>
      <c r="J51" s="30" t="s">
        <v>123</v>
      </c>
      <c r="K51" s="138">
        <f t="shared" si="1"/>
        <v>0</v>
      </c>
      <c r="L51" s="28" t="s">
        <v>12</v>
      </c>
      <c r="M51" s="49"/>
    </row>
    <row r="52" spans="1:15" ht="14.25" customHeight="1" x14ac:dyDescent="0.2">
      <c r="A52" s="108" t="s">
        <v>120</v>
      </c>
      <c r="B52" s="26" t="s">
        <v>14</v>
      </c>
      <c r="C52" s="55"/>
      <c r="D52" s="111" t="s">
        <v>13</v>
      </c>
      <c r="E52" s="28"/>
      <c r="F52" s="29">
        <v>10000</v>
      </c>
      <c r="G52" s="31" t="s">
        <v>122</v>
      </c>
      <c r="H52" s="138">
        <f t="shared" si="0"/>
        <v>0</v>
      </c>
      <c r="I52" s="30" t="s">
        <v>13</v>
      </c>
      <c r="J52" s="30" t="s">
        <v>123</v>
      </c>
      <c r="K52" s="138">
        <f t="shared" si="1"/>
        <v>0</v>
      </c>
      <c r="L52" s="28" t="s">
        <v>12</v>
      </c>
      <c r="M52" s="49"/>
    </row>
    <row r="53" spans="1:15" ht="14.25" customHeight="1" x14ac:dyDescent="0.2">
      <c r="A53" s="112" t="s">
        <v>144</v>
      </c>
      <c r="B53" s="53" t="s">
        <v>14</v>
      </c>
      <c r="C53" s="56"/>
      <c r="D53" s="113" t="s">
        <v>13</v>
      </c>
      <c r="E53" s="33"/>
      <c r="F53" s="80">
        <v>10000</v>
      </c>
      <c r="G53" s="51" t="s">
        <v>122</v>
      </c>
      <c r="H53" s="137">
        <f t="shared" ref="H53" si="6">C53</f>
        <v>0</v>
      </c>
      <c r="I53" s="32" t="s">
        <v>13</v>
      </c>
      <c r="J53" s="32" t="s">
        <v>123</v>
      </c>
      <c r="K53" s="137">
        <f t="shared" ref="K53" si="7">F53*H53</f>
        <v>0</v>
      </c>
      <c r="L53" s="33" t="s">
        <v>12</v>
      </c>
      <c r="M53" s="52"/>
    </row>
    <row r="54" spans="1:15" ht="14.25" customHeight="1" x14ac:dyDescent="0.2">
      <c r="A54" s="109" t="s">
        <v>180</v>
      </c>
      <c r="B54" s="71" t="s">
        <v>14</v>
      </c>
      <c r="C54" s="72"/>
      <c r="D54" s="110" t="s">
        <v>13</v>
      </c>
      <c r="E54" s="73"/>
      <c r="F54" s="79">
        <v>10000</v>
      </c>
      <c r="G54" s="75" t="s">
        <v>122</v>
      </c>
      <c r="H54" s="136">
        <f t="shared" si="0"/>
        <v>0</v>
      </c>
      <c r="I54" s="76" t="s">
        <v>13</v>
      </c>
      <c r="J54" s="76" t="s">
        <v>123</v>
      </c>
      <c r="K54" s="136">
        <f t="shared" si="1"/>
        <v>0</v>
      </c>
      <c r="L54" s="73" t="s">
        <v>12</v>
      </c>
      <c r="M54" s="77"/>
    </row>
    <row r="55" spans="1:15" ht="14.25" customHeight="1" x14ac:dyDescent="0.2">
      <c r="A55" s="224" t="s">
        <v>168</v>
      </c>
      <c r="B55" s="225"/>
      <c r="C55" s="114"/>
      <c r="D55" s="102" t="s">
        <v>169</v>
      </c>
      <c r="E55" s="102"/>
      <c r="F55" s="115">
        <v>300</v>
      </c>
      <c r="G55" s="82" t="s">
        <v>122</v>
      </c>
      <c r="H55" s="139">
        <f t="shared" si="0"/>
        <v>0</v>
      </c>
      <c r="I55" s="83" t="s">
        <v>162</v>
      </c>
      <c r="J55" s="83" t="s">
        <v>123</v>
      </c>
      <c r="K55" s="139">
        <f t="shared" si="1"/>
        <v>0</v>
      </c>
      <c r="L55" s="81" t="s">
        <v>12</v>
      </c>
      <c r="M55" s="50"/>
    </row>
    <row r="56" spans="1:15" ht="14.25" customHeight="1" x14ac:dyDescent="0.2">
      <c r="A56" s="203" t="s">
        <v>15</v>
      </c>
      <c r="B56" s="205"/>
      <c r="C56" s="205"/>
      <c r="D56" s="205"/>
      <c r="E56" s="204"/>
      <c r="F56" s="34"/>
      <c r="G56" s="35"/>
      <c r="H56" s="35"/>
      <c r="I56" s="35"/>
      <c r="J56" s="35"/>
      <c r="K56" s="141">
        <f>SUM(K7:K55)</f>
        <v>0</v>
      </c>
      <c r="L56" s="19" t="s">
        <v>12</v>
      </c>
      <c r="M56" s="50"/>
    </row>
    <row r="57" spans="1:15" ht="8.25" customHeight="1" x14ac:dyDescent="0.2">
      <c r="A57" s="2"/>
      <c r="B57" s="8"/>
      <c r="C57" s="2"/>
      <c r="D57" s="2"/>
      <c r="E57" s="2"/>
      <c r="F57" s="14"/>
      <c r="G57" s="17"/>
      <c r="H57" s="17"/>
      <c r="I57" s="17"/>
      <c r="J57" s="17"/>
      <c r="K57" s="2"/>
      <c r="L57" s="5"/>
      <c r="M57" s="2"/>
    </row>
    <row r="58" spans="1:15" ht="21" customHeight="1" thickBot="1" x14ac:dyDescent="0.25">
      <c r="A58" s="2" t="s">
        <v>96</v>
      </c>
      <c r="B58" s="8"/>
      <c r="D58" s="8" t="s">
        <v>124</v>
      </c>
      <c r="E58" s="8"/>
      <c r="F58" s="226">
        <f>K56</f>
        <v>0</v>
      </c>
      <c r="G58" s="226"/>
      <c r="H58" s="17" t="s">
        <v>167</v>
      </c>
      <c r="I58" s="17"/>
      <c r="J58" s="17"/>
      <c r="K58" s="2"/>
      <c r="L58" s="5"/>
      <c r="M58" s="2"/>
      <c r="O58" s="6"/>
    </row>
    <row r="59" spans="1:15" ht="21" customHeight="1" thickTop="1" x14ac:dyDescent="0.2">
      <c r="A59" s="190" t="s">
        <v>129</v>
      </c>
      <c r="B59" s="184" t="s">
        <v>125</v>
      </c>
      <c r="C59" s="185"/>
      <c r="D59" s="185"/>
      <c r="E59" s="59"/>
      <c r="F59" s="200" t="s">
        <v>187</v>
      </c>
      <c r="G59" s="200"/>
      <c r="H59" s="200"/>
      <c r="I59" s="67" t="s">
        <v>126</v>
      </c>
      <c r="J59" s="67"/>
      <c r="K59" s="70"/>
      <c r="L59" s="60"/>
      <c r="M59" s="61"/>
    </row>
    <row r="60" spans="1:15" ht="21" customHeight="1" x14ac:dyDescent="0.2">
      <c r="A60" s="191"/>
      <c r="B60" s="193" t="s">
        <v>225</v>
      </c>
      <c r="C60" s="194"/>
      <c r="D60" s="194"/>
      <c r="E60" s="47"/>
      <c r="F60" s="195"/>
      <c r="G60" s="195"/>
      <c r="H60" s="195"/>
      <c r="I60" s="195"/>
      <c r="J60" s="195"/>
      <c r="K60" s="195"/>
      <c r="L60" s="195"/>
      <c r="M60" s="195"/>
    </row>
    <row r="61" spans="1:15" ht="21" customHeight="1" thickBot="1" x14ac:dyDescent="0.25">
      <c r="A61" s="192"/>
      <c r="B61" s="186" t="s">
        <v>127</v>
      </c>
      <c r="C61" s="187"/>
      <c r="D61" s="187"/>
      <c r="E61" s="69"/>
      <c r="F61" s="196"/>
      <c r="G61" s="196"/>
      <c r="H61" s="196"/>
      <c r="I61" s="196"/>
      <c r="J61" s="196"/>
      <c r="K61" s="196"/>
      <c r="L61" s="96"/>
      <c r="M61" s="47"/>
    </row>
    <row r="62" spans="1:15" ht="21" customHeight="1" thickTop="1" x14ac:dyDescent="0.2">
      <c r="A62" s="190" t="s">
        <v>224</v>
      </c>
      <c r="B62" s="184" t="s">
        <v>97</v>
      </c>
      <c r="C62" s="185"/>
      <c r="D62" s="185"/>
      <c r="F62" s="200" t="s">
        <v>177</v>
      </c>
      <c r="G62" s="200"/>
      <c r="H62" s="200"/>
      <c r="I62" s="200"/>
      <c r="J62" s="200"/>
      <c r="K62" s="200"/>
      <c r="L62" s="60"/>
      <c r="M62" s="61"/>
    </row>
    <row r="63" spans="1:15" ht="21" customHeight="1" x14ac:dyDescent="0.2">
      <c r="A63" s="191"/>
      <c r="B63" s="193" t="s">
        <v>170</v>
      </c>
      <c r="C63" s="194"/>
      <c r="D63" s="194"/>
      <c r="E63" s="47"/>
      <c r="F63" s="195"/>
      <c r="G63" s="195"/>
      <c r="H63" s="195"/>
      <c r="I63" s="195"/>
      <c r="J63" s="195"/>
      <c r="K63" s="195"/>
      <c r="L63" s="195"/>
      <c r="M63" s="195"/>
    </row>
    <row r="64" spans="1:15" ht="21" customHeight="1" x14ac:dyDescent="0.2">
      <c r="A64" s="191"/>
      <c r="B64" s="193" t="s">
        <v>171</v>
      </c>
      <c r="C64" s="194"/>
      <c r="D64" s="194"/>
      <c r="E64" s="47"/>
      <c r="F64" s="196"/>
      <c r="G64" s="196"/>
      <c r="H64" s="196"/>
      <c r="I64" s="196"/>
      <c r="J64" s="196"/>
      <c r="K64" s="196"/>
      <c r="L64" s="96" t="s">
        <v>163</v>
      </c>
      <c r="M64" s="47"/>
    </row>
    <row r="65" spans="1:13" ht="21" customHeight="1" x14ac:dyDescent="0.2">
      <c r="A65" s="191"/>
      <c r="B65" s="193" t="s">
        <v>226</v>
      </c>
      <c r="C65" s="194"/>
      <c r="D65" s="194"/>
      <c r="E65" s="47"/>
      <c r="F65" s="223"/>
      <c r="G65" s="223"/>
      <c r="H65" s="223"/>
      <c r="I65" s="223"/>
      <c r="J65" s="223"/>
      <c r="K65" s="223"/>
      <c r="L65" s="44"/>
      <c r="M65" s="47"/>
    </row>
    <row r="66" spans="1:13" ht="21" customHeight="1" thickBot="1" x14ac:dyDescent="0.25">
      <c r="A66" s="192"/>
      <c r="B66" s="197" t="s">
        <v>128</v>
      </c>
      <c r="C66" s="198"/>
      <c r="D66" s="198"/>
      <c r="E66" s="68"/>
      <c r="F66" s="199"/>
      <c r="G66" s="199"/>
      <c r="H66" s="199"/>
      <c r="I66" s="199"/>
      <c r="J66" s="199"/>
      <c r="K66" s="44"/>
      <c r="L66" s="44"/>
      <c r="M66" s="47"/>
    </row>
    <row r="67" spans="1:13" ht="21" customHeight="1" thickTop="1" x14ac:dyDescent="0.2">
      <c r="A67" s="182" t="s">
        <v>6</v>
      </c>
      <c r="B67" s="184" t="s">
        <v>147</v>
      </c>
      <c r="C67" s="185"/>
      <c r="D67" s="185"/>
      <c r="E67" s="61"/>
      <c r="F67" s="142" t="str">
        <f>B3</f>
        <v>沖縄県</v>
      </c>
      <c r="G67" s="221" t="s">
        <v>186</v>
      </c>
      <c r="H67" s="221"/>
      <c r="I67" s="221"/>
      <c r="J67" s="221"/>
      <c r="K67" s="221"/>
      <c r="L67" s="221"/>
      <c r="M67" s="47"/>
    </row>
    <row r="68" spans="1:13" ht="21" customHeight="1" thickBot="1" x14ac:dyDescent="0.25">
      <c r="A68" s="183"/>
      <c r="B68" s="186" t="s">
        <v>6</v>
      </c>
      <c r="C68" s="187"/>
      <c r="D68" s="187"/>
      <c r="E68" s="47"/>
      <c r="F68" s="188"/>
      <c r="G68" s="188"/>
      <c r="H68" s="188"/>
      <c r="I68" s="188"/>
      <c r="J68" s="188"/>
      <c r="K68" s="188"/>
      <c r="L68" s="97" t="s">
        <v>163</v>
      </c>
      <c r="M68" s="47"/>
    </row>
    <row r="69" spans="1:13" ht="21" customHeight="1" thickTop="1" x14ac:dyDescent="0.2">
      <c r="A69" s="182" t="s">
        <v>6</v>
      </c>
      <c r="B69" s="184" t="s">
        <v>148</v>
      </c>
      <c r="C69" s="185"/>
      <c r="D69" s="185"/>
      <c r="E69" s="61"/>
      <c r="F69" s="222" t="str">
        <f>B3 &amp; "社会人クラブバドミントン連盟"</f>
        <v>沖縄県社会人クラブバドミントン連盟</v>
      </c>
      <c r="G69" s="222"/>
      <c r="H69" s="222"/>
      <c r="I69" s="222"/>
      <c r="J69" s="222"/>
      <c r="K69" s="222"/>
      <c r="L69" s="222"/>
      <c r="M69" s="47"/>
    </row>
    <row r="70" spans="1:13" ht="21" customHeight="1" thickBot="1" x14ac:dyDescent="0.25">
      <c r="A70" s="183"/>
      <c r="B70" s="186" t="s">
        <v>6</v>
      </c>
      <c r="C70" s="187"/>
      <c r="D70" s="187"/>
      <c r="E70" s="69"/>
      <c r="F70" s="189"/>
      <c r="G70" s="189"/>
      <c r="H70" s="189"/>
      <c r="I70" s="189"/>
      <c r="J70" s="189"/>
      <c r="K70" s="189"/>
      <c r="L70" s="103" t="s">
        <v>163</v>
      </c>
      <c r="M70" s="47"/>
    </row>
    <row r="71" spans="1:13" ht="13.8" thickTop="1" x14ac:dyDescent="0.2">
      <c r="A71" s="62"/>
      <c r="B71" s="63"/>
      <c r="C71" s="62"/>
      <c r="D71" s="62"/>
      <c r="E71" s="62"/>
      <c r="F71" s="64"/>
      <c r="G71" s="65"/>
      <c r="H71" s="65"/>
      <c r="I71" s="65"/>
      <c r="J71" s="65"/>
      <c r="K71" s="62"/>
      <c r="L71" s="66"/>
      <c r="M71" s="62"/>
    </row>
    <row r="72" spans="1:13" x14ac:dyDescent="0.2">
      <c r="C72" s="216" t="s">
        <v>101</v>
      </c>
      <c r="D72" s="216"/>
      <c r="E72" s="217"/>
      <c r="F72" s="218">
        <v>45748</v>
      </c>
      <c r="G72" s="219"/>
      <c r="H72" s="6"/>
      <c r="I72" s="11"/>
      <c r="J72" s="11"/>
      <c r="L72" s="11"/>
    </row>
    <row r="73" spans="1:13" x14ac:dyDescent="0.2">
      <c r="H73" s="6"/>
      <c r="I73" s="11"/>
      <c r="J73" s="11"/>
      <c r="L73" s="11"/>
    </row>
  </sheetData>
  <sheetProtection formatCells="0"/>
  <mergeCells count="40">
    <mergeCell ref="C72:E72"/>
    <mergeCell ref="F72:G72"/>
    <mergeCell ref="F3:M4"/>
    <mergeCell ref="F59:H59"/>
    <mergeCell ref="F61:K61"/>
    <mergeCell ref="G67:L67"/>
    <mergeCell ref="F69:L69"/>
    <mergeCell ref="B65:D65"/>
    <mergeCell ref="F65:K65"/>
    <mergeCell ref="A55:B55"/>
    <mergeCell ref="A56:E56"/>
    <mergeCell ref="F58:G58"/>
    <mergeCell ref="A59:A61"/>
    <mergeCell ref="B59:D59"/>
    <mergeCell ref="B60:D60"/>
    <mergeCell ref="F60:M60"/>
    <mergeCell ref="B61:D61"/>
    <mergeCell ref="A3:A4"/>
    <mergeCell ref="A6:B6"/>
    <mergeCell ref="C6:D6"/>
    <mergeCell ref="A1:M1"/>
    <mergeCell ref="B3:D4"/>
    <mergeCell ref="F6:L6"/>
    <mergeCell ref="A62:A66"/>
    <mergeCell ref="B62:D62"/>
    <mergeCell ref="B63:D63"/>
    <mergeCell ref="F63:M63"/>
    <mergeCell ref="B64:D64"/>
    <mergeCell ref="F64:K64"/>
    <mergeCell ref="B66:D66"/>
    <mergeCell ref="F66:J66"/>
    <mergeCell ref="F62:K62"/>
    <mergeCell ref="A67:A68"/>
    <mergeCell ref="B67:D67"/>
    <mergeCell ref="B68:D68"/>
    <mergeCell ref="F68:K68"/>
    <mergeCell ref="A69:A70"/>
    <mergeCell ref="B69:D69"/>
    <mergeCell ref="B70:D70"/>
    <mergeCell ref="F70:K70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76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showZeros="0" zoomScaleNormal="100" workbookViewId="0">
      <selection activeCell="L2" sqref="L2:M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6" max="16" width="9.6640625" customWidth="1"/>
    <col min="17" max="17" width="36.33203125" customWidth="1"/>
    <col min="18" max="18" width="2.6640625" style="3" customWidth="1"/>
    <col min="19" max="19" width="8.109375" customWidth="1"/>
    <col min="20" max="21" width="2.6640625" style="1" customWidth="1"/>
    <col min="22" max="24" width="13.6640625" customWidth="1"/>
    <col min="25" max="25" width="8.88671875" customWidth="1"/>
    <col min="26" max="26" width="6.44140625" style="1" customWidth="1"/>
    <col min="27" max="27" width="16.6640625" customWidth="1"/>
  </cols>
  <sheetData>
    <row r="1" spans="1:2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R1"/>
      <c r="T1"/>
      <c r="U1"/>
      <c r="Z1"/>
    </row>
    <row r="2" spans="1:2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19</v>
      </c>
      <c r="H2" s="118"/>
      <c r="J2" s="232" t="s">
        <v>7</v>
      </c>
      <c r="K2" s="232"/>
      <c r="L2" s="236" t="str">
        <f>参加料納入表!B3</f>
        <v>沖縄県</v>
      </c>
      <c r="M2" s="237"/>
      <c r="N2" s="98"/>
      <c r="R2"/>
      <c r="T2"/>
      <c r="U2"/>
      <c r="Z2"/>
    </row>
    <row r="3" spans="1:27" ht="13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M3" s="95"/>
      <c r="N3" s="95"/>
      <c r="R3"/>
      <c r="T3"/>
      <c r="U3"/>
      <c r="Z3"/>
    </row>
    <row r="4" spans="1:27" x14ac:dyDescent="0.2">
      <c r="E4" s="41"/>
      <c r="F4" s="41"/>
      <c r="G4" s="41"/>
      <c r="H4" s="41"/>
      <c r="I4" s="235" t="str">
        <f>L2&amp;"社会人クラブバドミントン連盟"</f>
        <v>沖縄県社会人クラブバドミントン連盟</v>
      </c>
      <c r="J4" s="235"/>
      <c r="K4" s="235"/>
      <c r="R4"/>
      <c r="T4"/>
      <c r="U4"/>
      <c r="Z4"/>
    </row>
    <row r="5" spans="1:27" ht="14.4" x14ac:dyDescent="0.2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R5"/>
      <c r="T5"/>
      <c r="U5"/>
      <c r="Z5"/>
    </row>
    <row r="6" spans="1:27" ht="14.4" x14ac:dyDescent="0.2">
      <c r="A6" s="117"/>
      <c r="B6" s="43"/>
      <c r="C6" s="43"/>
      <c r="D6" s="43"/>
      <c r="E6" s="239" t="s">
        <v>181</v>
      </c>
      <c r="F6" s="240"/>
      <c r="G6" s="241" t="s">
        <v>182</v>
      </c>
      <c r="H6" s="240"/>
      <c r="I6" s="43"/>
      <c r="J6" s="43"/>
      <c r="K6" s="43"/>
      <c r="L6" s="43"/>
      <c r="M6" s="43"/>
      <c r="N6" s="43"/>
      <c r="R6"/>
      <c r="T6"/>
      <c r="U6"/>
      <c r="Z6"/>
    </row>
    <row r="7" spans="1:2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  <c r="R7"/>
      <c r="T7"/>
      <c r="U7"/>
      <c r="Z7"/>
    </row>
    <row r="8" spans="1:2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O8" s="144"/>
      <c r="R8" s="164"/>
      <c r="S8" s="164"/>
      <c r="T8" s="164"/>
      <c r="U8" s="164"/>
    </row>
    <row r="9" spans="1:2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O9" s="144"/>
      <c r="R9" s="164"/>
      <c r="S9" s="164"/>
      <c r="T9" s="167"/>
      <c r="U9" s="167"/>
    </row>
    <row r="10" spans="1:27" s="46" customFormat="1" ht="13.5" customHeight="1" x14ac:dyDescent="0.2">
      <c r="A10" s="228">
        <v>2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R10" s="168"/>
      <c r="T10" s="144"/>
      <c r="U10" s="144"/>
      <c r="X10" s="164"/>
      <c r="Y10" s="164"/>
      <c r="Z10" s="169"/>
      <c r="AA10" s="164"/>
    </row>
    <row r="11" spans="1:2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R11" s="168"/>
      <c r="T11" s="144"/>
      <c r="U11" s="144"/>
      <c r="V11" s="170"/>
      <c r="W11" s="170"/>
      <c r="X11" s="170"/>
      <c r="Y11" s="170"/>
      <c r="Z11" s="170"/>
      <c r="AA11" s="170"/>
    </row>
    <row r="12" spans="1:27" s="46" customFormat="1" ht="13.5" customHeight="1" x14ac:dyDescent="0.2">
      <c r="A12" s="228">
        <v>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R12" s="168"/>
      <c r="T12" s="144"/>
      <c r="U12" s="144"/>
      <c r="Z12" s="144"/>
    </row>
    <row r="13" spans="1:2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</row>
    <row r="14" spans="1:27" s="46" customFormat="1" ht="13.5" customHeight="1" x14ac:dyDescent="0.2">
      <c r="A14" s="228">
        <v>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</row>
    <row r="15" spans="1:2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</row>
    <row r="16" spans="1:27" s="46" customFormat="1" ht="13.5" customHeight="1" x14ac:dyDescent="0.2">
      <c r="A16" s="228">
        <v>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</row>
    <row r="17" spans="1:26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</row>
    <row r="18" spans="1:26" s="46" customFormat="1" ht="13.5" customHeight="1" x14ac:dyDescent="0.2">
      <c r="A18" s="228">
        <v>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26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  <c r="P19" s="144" t="s">
        <v>29</v>
      </c>
    </row>
    <row r="20" spans="1:26" s="46" customFormat="1" ht="13.5" customHeight="1" x14ac:dyDescent="0.2">
      <c r="A20" s="228">
        <v>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  <c r="P20" s="144" t="s">
        <v>42</v>
      </c>
      <c r="Q20" s="46" t="s">
        <v>43</v>
      </c>
    </row>
    <row r="21" spans="1:26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  <c r="P21" s="144" t="s">
        <v>51</v>
      </c>
      <c r="Q21" s="46" t="s">
        <v>44</v>
      </c>
    </row>
    <row r="22" spans="1:26" s="46" customFormat="1" ht="13.5" customHeight="1" x14ac:dyDescent="0.2">
      <c r="A22" s="228">
        <v>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144" t="s">
        <v>104</v>
      </c>
      <c r="Q22" s="46" t="s">
        <v>105</v>
      </c>
    </row>
    <row r="23" spans="1:26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144" t="s">
        <v>52</v>
      </c>
      <c r="Q23" s="46" t="s">
        <v>45</v>
      </c>
    </row>
    <row r="24" spans="1:26" s="46" customFormat="1" ht="13.5" customHeight="1" x14ac:dyDescent="0.2">
      <c r="A24" s="228">
        <v>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144" t="s">
        <v>53</v>
      </c>
      <c r="Q24" s="46" t="s">
        <v>46</v>
      </c>
    </row>
    <row r="25" spans="1:26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144" t="s">
        <v>54</v>
      </c>
      <c r="Q25" s="46" t="s">
        <v>47</v>
      </c>
    </row>
    <row r="26" spans="1:26" s="46" customFormat="1" ht="13.5" customHeight="1" x14ac:dyDescent="0.2">
      <c r="A26" s="228">
        <v>10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144" t="s">
        <v>55</v>
      </c>
      <c r="Q26" s="46" t="s">
        <v>48</v>
      </c>
      <c r="R26" s="228"/>
      <c r="S26" s="227"/>
      <c r="T26" s="227"/>
      <c r="U26" s="171"/>
      <c r="V26" s="45"/>
      <c r="W26" s="45"/>
      <c r="X26" s="45"/>
      <c r="Y26" s="172"/>
      <c r="Z26" s="173"/>
    </row>
    <row r="27" spans="1:26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  <c r="P27" s="144" t="s">
        <v>56</v>
      </c>
      <c r="Q27" s="46" t="s">
        <v>49</v>
      </c>
      <c r="R27" s="228"/>
      <c r="S27" s="227"/>
      <c r="T27" s="227"/>
      <c r="U27" s="171"/>
      <c r="V27" s="45"/>
      <c r="W27" s="45"/>
      <c r="X27" s="45"/>
      <c r="Y27" s="172"/>
      <c r="Z27" s="173"/>
    </row>
    <row r="28" spans="1:26" s="46" customFormat="1" ht="14.25" customHeight="1" x14ac:dyDescent="0.2">
      <c r="A28" s="228">
        <v>11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  <c r="P28" s="144" t="s">
        <v>57</v>
      </c>
      <c r="Q28" s="46" t="s">
        <v>50</v>
      </c>
      <c r="R28" s="228"/>
      <c r="S28" s="227"/>
      <c r="T28" s="227"/>
      <c r="U28" s="171"/>
      <c r="V28" s="45"/>
      <c r="W28" s="45"/>
      <c r="X28" s="45"/>
      <c r="Y28" s="172"/>
      <c r="Z28" s="173"/>
    </row>
    <row r="29" spans="1:26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  <c r="P29" s="144" t="s">
        <v>106</v>
      </c>
      <c r="Q29" s="46" t="s">
        <v>107</v>
      </c>
      <c r="R29" s="228"/>
      <c r="S29" s="227"/>
      <c r="T29" s="227"/>
      <c r="U29" s="171"/>
      <c r="V29" s="45"/>
      <c r="W29" s="45"/>
      <c r="X29" s="45"/>
      <c r="Y29" s="172"/>
      <c r="Z29" s="173"/>
    </row>
    <row r="30" spans="1:26" s="46" customFormat="1" ht="13.5" customHeight="1" x14ac:dyDescent="0.2">
      <c r="A30" s="228">
        <v>12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  <c r="P30" s="144" t="s">
        <v>130</v>
      </c>
      <c r="Q30" s="46" t="s">
        <v>131</v>
      </c>
      <c r="R30" s="228"/>
      <c r="S30" s="227"/>
      <c r="T30" s="227"/>
      <c r="U30" s="171"/>
      <c r="V30" s="45"/>
      <c r="W30" s="45"/>
      <c r="X30" s="45"/>
      <c r="Y30" s="172"/>
      <c r="Z30" s="173"/>
    </row>
    <row r="31" spans="1:26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  <c r="P31" s="144"/>
      <c r="R31" s="228"/>
      <c r="S31" s="227"/>
      <c r="T31" s="227"/>
      <c r="U31" s="171"/>
      <c r="V31" s="45"/>
      <c r="W31" s="45"/>
      <c r="X31" s="45"/>
      <c r="Y31" s="172"/>
      <c r="Z31" s="173"/>
    </row>
    <row r="32" spans="1:26" s="46" customFormat="1" ht="13.5" customHeight="1" x14ac:dyDescent="0.2">
      <c r="A32" s="228">
        <v>13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  <c r="O32" s="180"/>
      <c r="P32" s="228"/>
      <c r="Q32" s="227"/>
      <c r="R32" s="227"/>
      <c r="S32" s="171"/>
      <c r="T32" s="45"/>
      <c r="U32" s="45"/>
      <c r="V32" s="45"/>
      <c r="W32" s="172"/>
      <c r="X32" s="173"/>
    </row>
    <row r="33" spans="1:26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  <c r="O33" s="180"/>
      <c r="P33" s="228"/>
      <c r="Q33" s="227"/>
      <c r="R33" s="227"/>
      <c r="S33" s="171"/>
      <c r="T33" s="45"/>
      <c r="U33" s="45"/>
      <c r="V33" s="45"/>
      <c r="W33" s="172"/>
      <c r="X33" s="173"/>
    </row>
    <row r="34" spans="1:26" s="46" customFormat="1" ht="13.5" customHeight="1" x14ac:dyDescent="0.2">
      <c r="A34" s="228">
        <v>14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  <c r="O34" s="180"/>
      <c r="P34" s="228"/>
      <c r="Q34" s="227"/>
      <c r="R34" s="227"/>
      <c r="S34" s="171"/>
      <c r="T34" s="45"/>
      <c r="U34" s="45"/>
      <c r="V34" s="45"/>
      <c r="W34" s="172"/>
      <c r="X34" s="173"/>
    </row>
    <row r="35" spans="1:26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  <c r="O35" s="180"/>
      <c r="P35" s="228"/>
      <c r="Q35" s="227"/>
      <c r="R35" s="227"/>
      <c r="S35" s="171"/>
      <c r="T35" s="45"/>
      <c r="U35" s="45"/>
      <c r="V35" s="45"/>
      <c r="W35" s="172"/>
      <c r="X35" s="173"/>
    </row>
    <row r="36" spans="1:26" s="46" customFormat="1" ht="13.5" customHeight="1" x14ac:dyDescent="0.2">
      <c r="A36" s="228">
        <v>15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  <c r="P36" s="160"/>
      <c r="Q36" s="171"/>
      <c r="R36" s="171"/>
      <c r="S36" s="171"/>
      <c r="T36" s="45"/>
      <c r="U36" s="45"/>
      <c r="V36" s="45"/>
      <c r="W36" s="172"/>
      <c r="X36" s="173"/>
    </row>
    <row r="37" spans="1:26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  <c r="P37" s="144"/>
      <c r="R37" s="160"/>
      <c r="S37" s="171"/>
      <c r="T37" s="171"/>
      <c r="U37" s="171"/>
      <c r="V37" s="45"/>
      <c r="W37" s="45"/>
      <c r="X37" s="45"/>
      <c r="Y37" s="172"/>
      <c r="Z37" s="173"/>
    </row>
    <row r="38" spans="1:26" s="46" customFormat="1" ht="13.5" customHeight="1" x14ac:dyDescent="0.2">
      <c r="A38" s="228">
        <v>16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  <c r="P38" s="144"/>
      <c r="R38" s="228"/>
      <c r="S38" s="227"/>
      <c r="T38" s="227"/>
      <c r="U38" s="171"/>
      <c r="V38" s="45"/>
      <c r="W38" s="45"/>
      <c r="X38" s="45"/>
      <c r="Y38" s="172"/>
      <c r="Z38" s="173"/>
    </row>
    <row r="39" spans="1:26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  <c r="P39" s="144"/>
      <c r="R39" s="228"/>
      <c r="S39" s="227"/>
      <c r="T39" s="227"/>
      <c r="U39" s="171"/>
      <c r="V39" s="45"/>
      <c r="W39" s="45"/>
      <c r="X39" s="45"/>
      <c r="Y39" s="172"/>
      <c r="Z39" s="173"/>
    </row>
    <row r="40" spans="1:26" s="46" customFormat="1" ht="13.5" customHeight="1" x14ac:dyDescent="0.2">
      <c r="A40" s="228">
        <v>17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  <c r="P40" s="144"/>
      <c r="R40" s="228"/>
      <c r="S40" s="227"/>
      <c r="T40" s="227"/>
      <c r="U40" s="171"/>
      <c r="V40" s="45"/>
      <c r="W40" s="45"/>
      <c r="X40" s="45"/>
      <c r="Y40" s="172"/>
      <c r="Z40" s="173"/>
    </row>
    <row r="41" spans="1:26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  <c r="P41" s="144"/>
      <c r="R41" s="228"/>
      <c r="S41" s="227"/>
      <c r="T41" s="227"/>
      <c r="U41" s="171"/>
      <c r="V41" s="45"/>
      <c r="W41" s="45"/>
      <c r="X41" s="45"/>
      <c r="Y41" s="172"/>
      <c r="Z41" s="173"/>
    </row>
    <row r="42" spans="1:26" s="46" customFormat="1" ht="13.5" customHeight="1" x14ac:dyDescent="0.2">
      <c r="A42" s="228">
        <v>18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  <c r="P42" s="144"/>
      <c r="R42" s="228"/>
      <c r="S42" s="227"/>
      <c r="T42" s="227"/>
      <c r="U42" s="171"/>
      <c r="V42" s="45"/>
      <c r="W42" s="45"/>
      <c r="X42" s="45"/>
      <c r="Y42" s="172"/>
      <c r="Z42" s="173"/>
    </row>
    <row r="43" spans="1:26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  <c r="P43" s="144"/>
      <c r="R43" s="228"/>
      <c r="S43" s="227"/>
      <c r="T43" s="227"/>
      <c r="U43" s="171"/>
      <c r="V43" s="45"/>
      <c r="W43" s="45"/>
      <c r="X43" s="45"/>
      <c r="Y43" s="172"/>
      <c r="Z43" s="173"/>
    </row>
    <row r="44" spans="1:26" s="46" customFormat="1" ht="13.5" customHeight="1" x14ac:dyDescent="0.2">
      <c r="A44" s="228">
        <v>19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  <c r="P44" s="144"/>
      <c r="R44" s="228"/>
      <c r="S44" s="227"/>
      <c r="T44" s="227"/>
      <c r="U44" s="171"/>
      <c r="V44" s="45"/>
      <c r="W44" s="45"/>
      <c r="X44" s="45"/>
      <c r="Y44" s="172"/>
      <c r="Z44" s="173"/>
    </row>
    <row r="45" spans="1:26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  <c r="P45" s="144"/>
      <c r="R45" s="228"/>
      <c r="S45" s="227"/>
      <c r="T45" s="227"/>
      <c r="U45" s="171"/>
      <c r="V45" s="45"/>
      <c r="W45" s="45"/>
      <c r="X45" s="45"/>
      <c r="Y45" s="172"/>
      <c r="Z45" s="173"/>
    </row>
    <row r="46" spans="1:26" s="46" customFormat="1" ht="13.5" customHeight="1" x14ac:dyDescent="0.2">
      <c r="A46" s="228">
        <v>20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  <c r="P46" s="144"/>
      <c r="R46" s="228"/>
      <c r="S46" s="227"/>
      <c r="T46" s="227"/>
      <c r="U46" s="171"/>
      <c r="V46" s="45"/>
      <c r="W46" s="45"/>
      <c r="X46" s="45"/>
      <c r="Y46" s="172"/>
      <c r="Z46" s="173"/>
    </row>
    <row r="47" spans="1:26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  <c r="P47" s="144"/>
      <c r="R47" s="228"/>
      <c r="S47" s="227"/>
      <c r="T47" s="227"/>
      <c r="U47" s="171"/>
      <c r="V47" s="45"/>
      <c r="W47" s="45"/>
      <c r="X47" s="45"/>
      <c r="Y47" s="172"/>
      <c r="Z47" s="173"/>
    </row>
    <row r="48" spans="1:26" s="46" customFormat="1" x14ac:dyDescent="0.2">
      <c r="A48" s="228">
        <v>21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  <c r="R48" s="168"/>
      <c r="T48" s="144"/>
      <c r="U48" s="144"/>
      <c r="Z48" s="144"/>
    </row>
    <row r="49" spans="1:26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  <c r="R49" s="168"/>
      <c r="T49" s="144"/>
      <c r="U49" s="144"/>
      <c r="Z49" s="144"/>
    </row>
    <row r="50" spans="1:26" s="46" customFormat="1" x14ac:dyDescent="0.2">
      <c r="A50" s="228">
        <v>22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  <c r="R50" s="168"/>
      <c r="T50" s="144"/>
      <c r="U50" s="144"/>
      <c r="Z50" s="144"/>
    </row>
    <row r="51" spans="1:26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  <c r="R51" s="168"/>
      <c r="T51" s="144"/>
      <c r="U51" s="144"/>
      <c r="Z51" s="144"/>
    </row>
    <row r="52" spans="1:26" s="46" customFormat="1" x14ac:dyDescent="0.2">
      <c r="A52" s="228">
        <v>23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  <c r="R52" s="168"/>
      <c r="T52" s="144"/>
      <c r="U52" s="144"/>
      <c r="Z52" s="144"/>
    </row>
    <row r="53" spans="1:26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  <c r="R53" s="168"/>
      <c r="T53" s="144"/>
      <c r="U53" s="144"/>
      <c r="Z53" s="144"/>
    </row>
    <row r="54" spans="1:26" s="46" customFormat="1" x14ac:dyDescent="0.2">
      <c r="A54" s="228">
        <v>24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  <c r="R54" s="168"/>
      <c r="T54" s="144"/>
      <c r="U54" s="144"/>
      <c r="Z54" s="144"/>
    </row>
    <row r="55" spans="1:26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  <c r="R55" s="168"/>
      <c r="T55" s="144"/>
      <c r="U55" s="144"/>
      <c r="Z55" s="144"/>
    </row>
    <row r="56" spans="1:26" s="46" customFormat="1" x14ac:dyDescent="0.2">
      <c r="A56" s="228">
        <v>25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  <c r="R56" s="168"/>
      <c r="T56" s="144"/>
      <c r="U56" s="144"/>
      <c r="Z56" s="144"/>
    </row>
    <row r="57" spans="1:26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  <c r="R57" s="168"/>
      <c r="T57" s="144"/>
      <c r="U57" s="144"/>
      <c r="Z57" s="144"/>
    </row>
    <row r="58" spans="1:26" s="46" customFormat="1" x14ac:dyDescent="0.2">
      <c r="A58" s="168"/>
      <c r="C58" s="144"/>
      <c r="D58" s="144"/>
      <c r="K58" s="144"/>
      <c r="R58" s="168"/>
      <c r="T58" s="144"/>
      <c r="U58" s="144"/>
      <c r="Z58" s="144"/>
    </row>
  </sheetData>
  <sheetProtection formatCells="0"/>
  <dataConsolidate/>
  <mergeCells count="113">
    <mergeCell ref="P34:P35"/>
    <mergeCell ref="A48:A49"/>
    <mergeCell ref="A50:A51"/>
    <mergeCell ref="A52:A53"/>
    <mergeCell ref="A54:A55"/>
    <mergeCell ref="A56:A57"/>
    <mergeCell ref="R46:R47"/>
    <mergeCell ref="R40:R41"/>
    <mergeCell ref="R42:R43"/>
    <mergeCell ref="R44:R45"/>
    <mergeCell ref="R38:R39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A44:A45"/>
    <mergeCell ref="A40:A41"/>
    <mergeCell ref="A46:A47"/>
    <mergeCell ref="A20:A21"/>
    <mergeCell ref="B8:B9"/>
    <mergeCell ref="C36:C37"/>
    <mergeCell ref="C14:C15"/>
    <mergeCell ref="A14:A15"/>
    <mergeCell ref="B14:B15"/>
    <mergeCell ref="A8:A9"/>
    <mergeCell ref="A12:A13"/>
    <mergeCell ref="B12:B13"/>
    <mergeCell ref="A10:A11"/>
    <mergeCell ref="B10:B11"/>
    <mergeCell ref="A42:A43"/>
    <mergeCell ref="B46:B47"/>
    <mergeCell ref="C46:C47"/>
    <mergeCell ref="B44:B45"/>
    <mergeCell ref="B42:B43"/>
    <mergeCell ref="C38:C39"/>
    <mergeCell ref="B32:B33"/>
    <mergeCell ref="C32:C33"/>
    <mergeCell ref="C44:C45"/>
    <mergeCell ref="C42:C43"/>
    <mergeCell ref="A5:N5"/>
    <mergeCell ref="A36:A37"/>
    <mergeCell ref="B36:B37"/>
    <mergeCell ref="B40:B41"/>
    <mergeCell ref="A38:A39"/>
    <mergeCell ref="B38:B39"/>
    <mergeCell ref="A34:A35"/>
    <mergeCell ref="B34:B35"/>
    <mergeCell ref="C34:C35"/>
    <mergeCell ref="A32:A33"/>
    <mergeCell ref="E6:F6"/>
    <mergeCell ref="G6:H6"/>
    <mergeCell ref="C8:C9"/>
    <mergeCell ref="C10:C11"/>
    <mergeCell ref="C12:C13"/>
    <mergeCell ref="C40:C41"/>
    <mergeCell ref="B20:B21"/>
    <mergeCell ref="C20:C21"/>
    <mergeCell ref="A16:A17"/>
    <mergeCell ref="B16:B17"/>
    <mergeCell ref="C28:C29"/>
    <mergeCell ref="A18:A19"/>
    <mergeCell ref="B18:B19"/>
    <mergeCell ref="C18:C19"/>
    <mergeCell ref="Q34:Q35"/>
    <mergeCell ref="R34:R35"/>
    <mergeCell ref="P32:P33"/>
    <mergeCell ref="Q32:Q33"/>
    <mergeCell ref="R32:R33"/>
    <mergeCell ref="A1:N1"/>
    <mergeCell ref="J2:K2"/>
    <mergeCell ref="B2:F2"/>
    <mergeCell ref="I4:K4"/>
    <mergeCell ref="L2:M2"/>
    <mergeCell ref="A30:A31"/>
    <mergeCell ref="B30:B31"/>
    <mergeCell ref="C30:C31"/>
    <mergeCell ref="A28:A29"/>
    <mergeCell ref="B28:B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T46:T47"/>
    <mergeCell ref="S44:S45"/>
    <mergeCell ref="T44:T45"/>
    <mergeCell ref="T38:T39"/>
    <mergeCell ref="S42:S43"/>
    <mergeCell ref="T42:T43"/>
    <mergeCell ref="S46:S47"/>
    <mergeCell ref="S38:S39"/>
    <mergeCell ref="S40:S41"/>
    <mergeCell ref="T40:T41"/>
    <mergeCell ref="T30:T31"/>
    <mergeCell ref="R28:R29"/>
    <mergeCell ref="T28:T29"/>
    <mergeCell ref="C16:C17"/>
    <mergeCell ref="R30:R31"/>
    <mergeCell ref="S30:S31"/>
    <mergeCell ref="S28:S29"/>
    <mergeCell ref="R26:R27"/>
    <mergeCell ref="S26:S27"/>
    <mergeCell ref="T26:T27"/>
  </mergeCells>
  <phoneticPr fontId="2"/>
  <dataValidations xWindow="449" yWindow="534" count="3">
    <dataValidation allowBlank="1" promptTitle="他の出場種目" prompt="リストの中から選択して下さい" sqref="L8:N57" xr:uid="{00000000-0002-0000-0000-000002000000}"/>
    <dataValidation type="list" allowBlank="1" showInputMessage="1" sqref="I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B8:B57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style="38" customWidth="1"/>
    <col min="9" max="9" width="14.6640625" style="38" customWidth="1"/>
    <col min="10" max="10" width="8.88671875" style="42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4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20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7"/>
      <c r="K3" s="6"/>
      <c r="L3" s="1"/>
      <c r="M3" s="1"/>
      <c r="N3" s="1"/>
    </row>
    <row r="4" spans="1:17" x14ac:dyDescent="0.2">
      <c r="E4" s="41"/>
      <c r="F4" s="41"/>
      <c r="G4" s="41"/>
      <c r="H4" s="4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2"/>
      <c r="C5" s="18"/>
      <c r="D5" s="18"/>
      <c r="E5" s="41"/>
      <c r="F5" s="41"/>
      <c r="G5" s="41"/>
      <c r="H5" s="41"/>
      <c r="I5" s="41"/>
      <c r="J5" s="16"/>
      <c r="K5" s="18"/>
    </row>
    <row r="6" spans="1:17" ht="14.4" x14ac:dyDescent="0.2">
      <c r="B6" s="12"/>
      <c r="C6" s="18"/>
      <c r="D6" s="18"/>
      <c r="E6" s="239" t="s">
        <v>181</v>
      </c>
      <c r="F6" s="240"/>
      <c r="G6" s="241" t="s">
        <v>182</v>
      </c>
      <c r="H6" s="240"/>
      <c r="I6" s="43"/>
      <c r="J6" s="16"/>
      <c r="K6" s="18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42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8"/>
      <c r="B9" s="230"/>
      <c r="C9" s="242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8">
        <v>27</v>
      </c>
      <c r="B10" s="229"/>
      <c r="C10" s="242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8"/>
      <c r="B11" s="230"/>
      <c r="C11" s="242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8">
        <v>28</v>
      </c>
      <c r="B12" s="229"/>
      <c r="C12" s="242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8"/>
      <c r="B13" s="230"/>
      <c r="C13" s="242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8">
        <v>29</v>
      </c>
      <c r="B14" s="229"/>
      <c r="C14" s="242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8"/>
      <c r="B15" s="230"/>
      <c r="C15" s="242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8">
        <v>30</v>
      </c>
      <c r="B16" s="229"/>
      <c r="C16" s="242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20" s="46" customFormat="1" x14ac:dyDescent="0.2">
      <c r="A17" s="228"/>
      <c r="B17" s="230"/>
      <c r="C17" s="242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20" s="46" customFormat="1" ht="14.25" customHeight="1" x14ac:dyDescent="0.2">
      <c r="A18" s="228">
        <v>31</v>
      </c>
      <c r="B18" s="229"/>
      <c r="C18" s="242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20" s="46" customFormat="1" ht="14.25" customHeight="1" x14ac:dyDescent="0.2">
      <c r="A19" s="228"/>
      <c r="B19" s="230"/>
      <c r="C19" s="242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20" s="46" customFormat="1" ht="13.5" customHeight="1" x14ac:dyDescent="0.2">
      <c r="A20" s="228">
        <v>32</v>
      </c>
      <c r="B20" s="229"/>
      <c r="C20" s="242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20" s="46" customFormat="1" ht="13.5" customHeight="1" thickBot="1" x14ac:dyDescent="0.25">
      <c r="A21" s="228"/>
      <c r="B21" s="230"/>
      <c r="C21" s="242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20" s="46" customFormat="1" ht="13.5" customHeight="1" thickTop="1" x14ac:dyDescent="0.2">
      <c r="A22" s="228">
        <v>33</v>
      </c>
      <c r="B22" s="229"/>
      <c r="C22" s="242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243" t="s">
        <v>113</v>
      </c>
      <c r="Q22" s="244"/>
      <c r="R22" s="244"/>
      <c r="S22" s="244"/>
      <c r="T22" s="245"/>
    </row>
    <row r="23" spans="1:20" s="46" customFormat="1" ht="14.25" customHeight="1" x14ac:dyDescent="0.2">
      <c r="A23" s="228"/>
      <c r="B23" s="230"/>
      <c r="C23" s="242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246"/>
      <c r="Q23" s="247"/>
      <c r="R23" s="247"/>
      <c r="S23" s="247"/>
      <c r="T23" s="248"/>
    </row>
    <row r="24" spans="1:20" s="46" customFormat="1" ht="14.25" customHeight="1" x14ac:dyDescent="0.2">
      <c r="A24" s="228">
        <v>34</v>
      </c>
      <c r="B24" s="229"/>
      <c r="C24" s="242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246"/>
      <c r="Q24" s="247"/>
      <c r="R24" s="247"/>
      <c r="S24" s="247"/>
      <c r="T24" s="248"/>
    </row>
    <row r="25" spans="1:20" s="46" customFormat="1" x14ac:dyDescent="0.2">
      <c r="A25" s="228"/>
      <c r="B25" s="230"/>
      <c r="C25" s="242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246"/>
      <c r="Q25" s="247"/>
      <c r="R25" s="247"/>
      <c r="S25" s="247"/>
      <c r="T25" s="248"/>
    </row>
    <row r="26" spans="1:20" s="46" customFormat="1" ht="13.5" customHeight="1" thickBot="1" x14ac:dyDescent="0.25">
      <c r="A26" s="228">
        <v>35</v>
      </c>
      <c r="B26" s="229"/>
      <c r="C26" s="242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249"/>
      <c r="Q26" s="250"/>
      <c r="R26" s="250"/>
      <c r="S26" s="250"/>
      <c r="T26" s="251"/>
    </row>
    <row r="27" spans="1:20" s="46" customFormat="1" ht="13.8" thickTop="1" x14ac:dyDescent="0.2">
      <c r="A27" s="228"/>
      <c r="B27" s="230"/>
      <c r="C27" s="242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20" s="46" customFormat="1" ht="13.5" customHeight="1" x14ac:dyDescent="0.2">
      <c r="A28" s="228">
        <v>36</v>
      </c>
      <c r="B28" s="229"/>
      <c r="C28" s="242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20" s="46" customFormat="1" x14ac:dyDescent="0.2">
      <c r="A29" s="228"/>
      <c r="B29" s="230"/>
      <c r="C29" s="242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20" s="46" customFormat="1" ht="13.5" customHeight="1" x14ac:dyDescent="0.2">
      <c r="A30" s="228">
        <v>37</v>
      </c>
      <c r="B30" s="229"/>
      <c r="C30" s="242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20" s="46" customFormat="1" x14ac:dyDescent="0.2">
      <c r="A31" s="228"/>
      <c r="B31" s="230"/>
      <c r="C31" s="242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20" s="46" customFormat="1" ht="13.5" customHeight="1" x14ac:dyDescent="0.2">
      <c r="A32" s="228">
        <v>38</v>
      </c>
      <c r="B32" s="229"/>
      <c r="C32" s="242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42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39</v>
      </c>
      <c r="B34" s="229"/>
      <c r="C34" s="242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42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40</v>
      </c>
      <c r="B36" s="229"/>
      <c r="C36" s="242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42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41</v>
      </c>
      <c r="B38" s="229"/>
      <c r="C38" s="242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8"/>
      <c r="B39" s="230"/>
      <c r="C39" s="242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42</v>
      </c>
      <c r="B40" s="229"/>
      <c r="C40" s="242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8"/>
      <c r="B41" s="230"/>
      <c r="C41" s="242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43</v>
      </c>
      <c r="B42" s="229"/>
      <c r="C42" s="242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8"/>
      <c r="B43" s="230"/>
      <c r="C43" s="242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44</v>
      </c>
      <c r="B44" s="229"/>
      <c r="C44" s="242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8"/>
      <c r="B45" s="230"/>
      <c r="C45" s="242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45</v>
      </c>
      <c r="B46" s="229"/>
      <c r="C46" s="242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8"/>
      <c r="B47" s="230"/>
      <c r="C47" s="242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46</v>
      </c>
      <c r="B48" s="229"/>
      <c r="C48" s="242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8"/>
      <c r="B49" s="230"/>
      <c r="C49" s="242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47</v>
      </c>
      <c r="B50" s="229"/>
      <c r="C50" s="242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8"/>
      <c r="B51" s="230"/>
      <c r="C51" s="242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48</v>
      </c>
      <c r="B52" s="229"/>
      <c r="C52" s="242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8"/>
      <c r="B53" s="230"/>
      <c r="C53" s="242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49</v>
      </c>
      <c r="B54" s="229"/>
      <c r="C54" s="242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8"/>
      <c r="B55" s="230"/>
      <c r="C55" s="242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50</v>
      </c>
      <c r="B56" s="229"/>
      <c r="C56" s="242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8"/>
      <c r="B57" s="230"/>
      <c r="C57" s="242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J58" s="174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J59" s="174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J60" s="174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J61" s="174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J62" s="174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J63" s="174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J64" s="174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J65" s="174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J66" s="174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J67" s="174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J68" s="174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J69" s="174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J70" s="174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J71" s="174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J72" s="174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J73" s="174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J74" s="174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J75" s="174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J76" s="174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J77" s="174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J78" s="174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J79" s="174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J80" s="174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J81" s="174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J82" s="174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J83" s="174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J84" s="174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J85" s="174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J86" s="174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J87" s="174"/>
      <c r="K87" s="144"/>
    </row>
  </sheetData>
  <sheetProtection formatCells="0"/>
  <mergeCells count="83">
    <mergeCell ref="P22:T26"/>
    <mergeCell ref="C12:C13"/>
    <mergeCell ref="C16:C17"/>
    <mergeCell ref="A16:A17"/>
    <mergeCell ref="B10:B11"/>
    <mergeCell ref="C10:C11"/>
    <mergeCell ref="A12:A13"/>
    <mergeCell ref="A20:A21"/>
    <mergeCell ref="A22:A23"/>
    <mergeCell ref="B22:B23"/>
    <mergeCell ref="A18:A19"/>
    <mergeCell ref="B18:B19"/>
    <mergeCell ref="B16:B17"/>
    <mergeCell ref="C22:C23"/>
    <mergeCell ref="C20:C21"/>
    <mergeCell ref="C18:C19"/>
    <mergeCell ref="A1:N1"/>
    <mergeCell ref="I4:K4"/>
    <mergeCell ref="C8:C9"/>
    <mergeCell ref="A14:A15"/>
    <mergeCell ref="A8:A9"/>
    <mergeCell ref="B12:B13"/>
    <mergeCell ref="B8:B9"/>
    <mergeCell ref="A10:A11"/>
    <mergeCell ref="J2:K2"/>
    <mergeCell ref="B14:B15"/>
    <mergeCell ref="C14:C15"/>
    <mergeCell ref="E6:F6"/>
    <mergeCell ref="G6:H6"/>
    <mergeCell ref="B2:F2"/>
    <mergeCell ref="L2:M2"/>
    <mergeCell ref="B20:B21"/>
    <mergeCell ref="A24:A25"/>
    <mergeCell ref="A28:A29"/>
    <mergeCell ref="B28:B29"/>
    <mergeCell ref="C28:C29"/>
    <mergeCell ref="B24:B25"/>
    <mergeCell ref="C24:C25"/>
    <mergeCell ref="A26:A27"/>
    <mergeCell ref="B26:B27"/>
    <mergeCell ref="C26:C27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A52:A53"/>
    <mergeCell ref="B52:B53"/>
    <mergeCell ref="C52:C53"/>
    <mergeCell ref="A50:A51"/>
    <mergeCell ref="B50:B51"/>
    <mergeCell ref="C50:C51"/>
    <mergeCell ref="A56:A57"/>
    <mergeCell ref="B56:B57"/>
    <mergeCell ref="C56:C57"/>
    <mergeCell ref="A54:A55"/>
    <mergeCell ref="B54:B55"/>
    <mergeCell ref="C54:C55"/>
  </mergeCells>
  <phoneticPr fontId="2"/>
  <dataValidations xWindow="897" yWindow="312" count="2">
    <dataValidation allowBlank="1" promptTitle="他の出場種目" prompt="リストの中から選択して下さい" sqref="L8:N57" xr:uid="{00000000-0002-0000-0100-000000000000}"/>
    <dataValidation type="list" allowBlank="1" showInputMessage="1" showErrorMessage="1" promptTitle="種目" prompt="種目を矢印ボタンを押してリストの中から選択して下さい。" sqref="B8:B57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style="38" customWidth="1"/>
    <col min="9" max="9" width="14.6640625" style="38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3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18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6"/>
      <c r="K3" s="6"/>
      <c r="L3" s="1"/>
      <c r="M3" s="1"/>
      <c r="N3" s="1"/>
    </row>
    <row r="4" spans="1:17" x14ac:dyDescent="0.2">
      <c r="E4" s="9"/>
      <c r="F4" s="9"/>
      <c r="G4" s="9"/>
      <c r="H4" s="9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9"/>
      <c r="F5" s="9"/>
      <c r="G5" s="9"/>
      <c r="H5" s="9"/>
      <c r="I5" s="9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51</v>
      </c>
      <c r="B8" s="229"/>
      <c r="C8" s="242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8"/>
      <c r="B9" s="230"/>
      <c r="C9" s="242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8">
        <v>52</v>
      </c>
      <c r="B10" s="229"/>
      <c r="C10" s="242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8"/>
      <c r="B11" s="230"/>
      <c r="C11" s="242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8">
        <v>53</v>
      </c>
      <c r="B12" s="229"/>
      <c r="C12" s="242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8"/>
      <c r="B13" s="230"/>
      <c r="C13" s="242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8">
        <v>54</v>
      </c>
      <c r="B14" s="229"/>
      <c r="C14" s="242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8"/>
      <c r="B15" s="230"/>
      <c r="C15" s="242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8">
        <v>55</v>
      </c>
      <c r="B16" s="229"/>
      <c r="C16" s="242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17" s="46" customFormat="1" x14ac:dyDescent="0.2">
      <c r="A17" s="228"/>
      <c r="B17" s="230"/>
      <c r="C17" s="242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17" s="46" customFormat="1" ht="13.5" customHeight="1" x14ac:dyDescent="0.2">
      <c r="A18" s="228">
        <v>56</v>
      </c>
      <c r="B18" s="229"/>
      <c r="C18" s="242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17" s="46" customFormat="1" x14ac:dyDescent="0.2">
      <c r="A19" s="228"/>
      <c r="B19" s="230"/>
      <c r="C19" s="242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57</v>
      </c>
      <c r="B20" s="229"/>
      <c r="C20" s="242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8"/>
      <c r="B21" s="230"/>
      <c r="C21" s="242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58</v>
      </c>
      <c r="B22" s="229"/>
      <c r="C22" s="242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8"/>
      <c r="B23" s="230"/>
      <c r="C23" s="242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59</v>
      </c>
      <c r="B24" s="229"/>
      <c r="C24" s="242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8"/>
      <c r="B25" s="230"/>
      <c r="C25" s="242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60</v>
      </c>
      <c r="B26" s="229"/>
      <c r="C26" s="242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8"/>
      <c r="B27" s="230"/>
      <c r="C27" s="242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61</v>
      </c>
      <c r="B28" s="229"/>
      <c r="C28" s="242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8"/>
      <c r="B29" s="230"/>
      <c r="C29" s="242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62</v>
      </c>
      <c r="B30" s="229"/>
      <c r="C30" s="242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8"/>
      <c r="B31" s="230"/>
      <c r="C31" s="242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63</v>
      </c>
      <c r="B32" s="229"/>
      <c r="C32" s="242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42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64</v>
      </c>
      <c r="B34" s="229"/>
      <c r="C34" s="242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42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65</v>
      </c>
      <c r="B36" s="229"/>
      <c r="C36" s="242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42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66</v>
      </c>
      <c r="B38" s="229"/>
      <c r="C38" s="242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8"/>
      <c r="B39" s="230"/>
      <c r="C39" s="242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67</v>
      </c>
      <c r="B40" s="229"/>
      <c r="C40" s="242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8"/>
      <c r="B41" s="230"/>
      <c r="C41" s="242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68</v>
      </c>
      <c r="B42" s="229"/>
      <c r="C42" s="242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8"/>
      <c r="B43" s="230"/>
      <c r="C43" s="242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69</v>
      </c>
      <c r="B44" s="229"/>
      <c r="C44" s="242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8"/>
      <c r="B45" s="230"/>
      <c r="C45" s="242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70</v>
      </c>
      <c r="B46" s="229"/>
      <c r="C46" s="242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8"/>
      <c r="B47" s="230"/>
      <c r="C47" s="242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71</v>
      </c>
      <c r="B48" s="229"/>
      <c r="C48" s="242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8"/>
      <c r="B49" s="230"/>
      <c r="C49" s="242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72</v>
      </c>
      <c r="B50" s="229"/>
      <c r="C50" s="242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8"/>
      <c r="B51" s="230"/>
      <c r="C51" s="242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73</v>
      </c>
      <c r="B52" s="229"/>
      <c r="C52" s="242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8"/>
      <c r="B53" s="230"/>
      <c r="C53" s="242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74</v>
      </c>
      <c r="B54" s="229"/>
      <c r="C54" s="242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8"/>
      <c r="B55" s="230"/>
      <c r="C55" s="242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75</v>
      </c>
      <c r="B56" s="229"/>
      <c r="C56" s="242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8"/>
      <c r="B57" s="230"/>
      <c r="C57" s="242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K87" s="144"/>
    </row>
  </sheetData>
  <sheetProtection formatCells="0"/>
  <mergeCells count="82"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8:A49"/>
    <mergeCell ref="B48:B49"/>
    <mergeCell ref="C48:C49"/>
    <mergeCell ref="A46:A47"/>
    <mergeCell ref="B46:B47"/>
    <mergeCell ref="C46:C47"/>
    <mergeCell ref="A44:A45"/>
    <mergeCell ref="B44:B45"/>
    <mergeCell ref="C44:C45"/>
    <mergeCell ref="A42:A43"/>
    <mergeCell ref="B42:B43"/>
    <mergeCell ref="C42:C43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A14:A15"/>
    <mergeCell ref="B14:B15"/>
    <mergeCell ref="C14:C15"/>
    <mergeCell ref="A16:A17"/>
    <mergeCell ref="B16:B17"/>
    <mergeCell ref="C16:C17"/>
    <mergeCell ref="A1:N1"/>
    <mergeCell ref="I4:K4"/>
    <mergeCell ref="C8:C9"/>
    <mergeCell ref="A8:A9"/>
    <mergeCell ref="B8:B9"/>
    <mergeCell ref="J2:K2"/>
    <mergeCell ref="E6:F6"/>
    <mergeCell ref="G6:H6"/>
    <mergeCell ref="B2:F2"/>
    <mergeCell ref="L2:M2"/>
    <mergeCell ref="C10:C11"/>
    <mergeCell ref="A12:A13"/>
    <mergeCell ref="B12:B13"/>
    <mergeCell ref="C12:C13"/>
    <mergeCell ref="A10:A11"/>
    <mergeCell ref="B10:B11"/>
  </mergeCells>
  <phoneticPr fontId="2"/>
  <dataValidations xWindow="807" yWindow="329" count="2">
    <dataValidation allowBlank="1" promptTitle="他の出場種目" prompt="リストの中から選択して下さい" sqref="L8:N57" xr:uid="{00000000-0002-0000-0200-000000000000}"/>
    <dataValidation type="list" allowBlank="1" showInputMessage="1" showErrorMessage="1" promptTitle="種目" prompt="種目を矢印ボタンを押してリストの中から選択して下さい。" sqref="B8:B57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3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19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2</v>
      </c>
      <c r="B10" s="229" t="s">
        <v>115</v>
      </c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3</v>
      </c>
      <c r="B12" s="229" t="s">
        <v>115</v>
      </c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4</v>
      </c>
      <c r="B14" s="229" t="s">
        <v>115</v>
      </c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5</v>
      </c>
      <c r="B16" s="229" t="s">
        <v>115</v>
      </c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6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6" s="46" customFormat="1" ht="13.5" customHeight="1" x14ac:dyDescent="0.2">
      <c r="A18" s="228">
        <v>6</v>
      </c>
      <c r="B18" s="229" t="s">
        <v>115</v>
      </c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6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6" s="46" customFormat="1" ht="13.5" customHeight="1" x14ac:dyDescent="0.2">
      <c r="A20" s="228">
        <v>7</v>
      </c>
      <c r="B20" s="229" t="s">
        <v>115</v>
      </c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  <c r="P20" s="144"/>
    </row>
    <row r="21" spans="1:16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  <c r="P21" s="144"/>
    </row>
    <row r="22" spans="1:16" s="46" customFormat="1" ht="13.5" customHeight="1" x14ac:dyDescent="0.2">
      <c r="A22" s="228">
        <v>8</v>
      </c>
      <c r="B22" s="229" t="s">
        <v>115</v>
      </c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  <c r="P22" s="144"/>
    </row>
    <row r="23" spans="1:16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6" s="46" customFormat="1" ht="13.5" customHeight="1" x14ac:dyDescent="0.2">
      <c r="A24" s="228">
        <v>9</v>
      </c>
      <c r="B24" s="229" t="s">
        <v>115</v>
      </c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6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6" s="46" customFormat="1" ht="13.5" customHeight="1" x14ac:dyDescent="0.2">
      <c r="A26" s="228">
        <v>10</v>
      </c>
      <c r="B26" s="229" t="s">
        <v>115</v>
      </c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6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6" s="46" customFormat="1" ht="13.5" customHeight="1" x14ac:dyDescent="0.2">
      <c r="A28" s="228">
        <v>11</v>
      </c>
      <c r="B28" s="229" t="s">
        <v>115</v>
      </c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6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6" s="46" customFormat="1" ht="13.5" customHeight="1" x14ac:dyDescent="0.2">
      <c r="A30" s="228">
        <v>12</v>
      </c>
      <c r="B30" s="229" t="s">
        <v>115</v>
      </c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6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6" s="46" customFormat="1" ht="13.5" customHeight="1" x14ac:dyDescent="0.2">
      <c r="A32" s="228">
        <v>13</v>
      </c>
      <c r="B32" s="229" t="s">
        <v>115</v>
      </c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14</v>
      </c>
      <c r="B34" s="229" t="s">
        <v>115</v>
      </c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15</v>
      </c>
      <c r="B36" s="229" t="s">
        <v>115</v>
      </c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16</v>
      </c>
      <c r="B38" s="229" t="s">
        <v>115</v>
      </c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17</v>
      </c>
      <c r="B40" s="229" t="s">
        <v>115</v>
      </c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18</v>
      </c>
      <c r="B42" s="229" t="s">
        <v>115</v>
      </c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19</v>
      </c>
      <c r="B44" s="229" t="s">
        <v>115</v>
      </c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20</v>
      </c>
      <c r="B46" s="229" t="s">
        <v>115</v>
      </c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21</v>
      </c>
      <c r="B48" s="229" t="s">
        <v>115</v>
      </c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22</v>
      </c>
      <c r="B50" s="229" t="s">
        <v>115</v>
      </c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23</v>
      </c>
      <c r="B52" s="229" t="s">
        <v>115</v>
      </c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24</v>
      </c>
      <c r="B54" s="229" t="s">
        <v>115</v>
      </c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25</v>
      </c>
      <c r="B56" s="229" t="s">
        <v>115</v>
      </c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874" yWindow="355" count="2">
    <dataValidation allowBlank="1" promptTitle="他の出場種目" prompt="リストの中から選択して下さい" sqref="L8:N57" xr:uid="{00000000-0002-0000-0300-000000000000}"/>
    <dataValidation type="list" allowBlank="1" showInputMessage="1" showErrorMessage="1" promptTitle="種目" prompt="種目を矢印ボタンを押してリストの中から選択して下さい。" sqref="B8:B57" xr:uid="{00000000-0002-0000-03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4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20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27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28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29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30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8">
        <v>31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8">
        <v>32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8">
        <v>33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8">
        <v>34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8">
        <v>35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8">
        <v>36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8">
        <v>37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8">
        <v>38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39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40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41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42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43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44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45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46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47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48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49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50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J2:K2"/>
    <mergeCell ref="A16:A17"/>
    <mergeCell ref="B16:B17"/>
    <mergeCell ref="C16:C17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</mergeCells>
  <phoneticPr fontId="2"/>
  <dataValidations xWindow="862" yWindow="320" count="2">
    <dataValidation allowBlank="1" promptTitle="他の出場種目" prompt="リストの中から選択して下さい" sqref="L8:N57" xr:uid="{00000000-0002-0000-0400-000000000000}"/>
    <dataValidation type="list" allowBlank="1" showInputMessage="1" showErrorMessage="1" promptTitle="種目" prompt="種目を矢印ボタンを押してリストの中から選択して下さい。" sqref="B8:B57" xr:uid="{00000000-0002-0000-04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2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18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51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52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53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54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55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8">
        <v>56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8">
        <v>57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8">
        <v>58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8">
        <v>59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8">
        <v>60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8">
        <v>61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8">
        <v>62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8">
        <v>63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64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65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66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67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68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69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70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71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72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73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74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75</v>
      </c>
      <c r="B56" s="229" t="s">
        <v>115</v>
      </c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  <c r="L58" s="179"/>
      <c r="M58" s="179"/>
      <c r="N58" s="179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845" yWindow="343" count="2">
    <dataValidation allowBlank="1" promptTitle="他の出場種目" prompt="リストの中から選択して下さい" sqref="L8:N57" xr:uid="{00000000-0002-0000-0500-000000000000}"/>
    <dataValidation type="list" allowBlank="1" showInputMessage="1" showErrorMessage="1" promptTitle="種目" prompt="種目を矢印ボタンを押してリストの中から選択して下さい。" sqref="B8:B57" xr:uid="{00000000-0002-0000-05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7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21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36" t="str">
        <f>参加料納入表!B3</f>
        <v>沖縄県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5" t="str">
        <f>L2&amp;"社会人クラブバドミントン連盟"</f>
        <v>沖縄県社会人クラブバドミントン連盟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8">
        <v>2</v>
      </c>
      <c r="B10" s="229" t="s">
        <v>115</v>
      </c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220</v>
      </c>
      <c r="Q10" s="46" t="s">
        <v>67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8">
        <v>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222</v>
      </c>
      <c r="Q12" s="46" t="s">
        <v>133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8">
        <v>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215</v>
      </c>
      <c r="Q14" s="46" t="s">
        <v>135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8">
        <v>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217</v>
      </c>
      <c r="Q16" s="46" t="s">
        <v>137</v>
      </c>
    </row>
    <row r="17" spans="1:17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8">
        <v>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17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10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11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12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13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14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15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16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17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18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19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20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21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22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23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24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25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J2:K2"/>
    <mergeCell ref="A16:A17"/>
    <mergeCell ref="B16:B17"/>
    <mergeCell ref="C16:C17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</mergeCells>
  <phoneticPr fontId="2"/>
  <dataValidations xWindow="661" yWindow="160" count="2">
    <dataValidation allowBlank="1" sqref="L8:N9" xr:uid="{00000000-0002-0000-0600-000001000000}"/>
    <dataValidation type="list" allowBlank="1" showInputMessage="1" showErrorMessage="1" promptTitle="種目" prompt="種目を矢印ボタンを押してリストの中から選択して下さい。" sqref="B8:B57" xr:uid="{00000000-0002-0000-0600-000002000000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記入上のお願い</vt:lpstr>
      <vt:lpstr>参加料納入表</vt:lpstr>
      <vt:lpstr>ＭＤ１</vt:lpstr>
      <vt:lpstr>ＭＤ２</vt:lpstr>
      <vt:lpstr>ＭＤ３</vt:lpstr>
      <vt:lpstr>ＷＤ１</vt:lpstr>
      <vt:lpstr>ＷＤ２</vt:lpstr>
      <vt:lpstr>ＷＤ３</vt:lpstr>
      <vt:lpstr>ＸＤ１</vt:lpstr>
      <vt:lpstr>ＸＤ２</vt:lpstr>
      <vt:lpstr>ＭＳ１</vt:lpstr>
      <vt:lpstr>ＭＳ２</vt:lpstr>
      <vt:lpstr>ＷＳ１</vt:lpstr>
      <vt:lpstr>ＷＳ２</vt:lpstr>
      <vt:lpstr>'ＭＤ１'!Print_Area</vt:lpstr>
      <vt:lpstr>'ＭＤ２'!Print_Area</vt:lpstr>
      <vt:lpstr>'ＭＤ３'!Print_Area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'ＸＤ１'!Print_Area</vt:lpstr>
      <vt:lpstr>'ＸＤ２'!Print_Area</vt:lpstr>
      <vt:lpstr>参加料納入表!Print_Area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TSUNEAKI OMIJA</cp:lastModifiedBy>
  <cp:lastPrinted>2025-02-26T23:17:21Z</cp:lastPrinted>
  <dcterms:created xsi:type="dcterms:W3CDTF">2007-10-15T07:54:32Z</dcterms:created>
  <dcterms:modified xsi:type="dcterms:W3CDTF">2025-03-25T09:19:14Z</dcterms:modified>
</cp:coreProperties>
</file>